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S46" i="1" l="1"/>
  <c r="O68" i="1" l="1"/>
  <c r="L68" i="1"/>
  <c r="K68" i="1"/>
  <c r="S39" i="1" l="1"/>
  <c r="E66" i="1"/>
  <c r="S64" i="1" l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5" i="1"/>
  <c r="S44" i="1"/>
  <c r="S43" i="1"/>
  <c r="S42" i="1"/>
  <c r="S41" i="1"/>
  <c r="S40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C66" i="1"/>
  <c r="T66" i="1" l="1"/>
  <c r="Q66" i="1"/>
  <c r="Q68" i="1" s="1"/>
  <c r="P66" i="1"/>
  <c r="P68" i="1" s="1"/>
  <c r="L66" i="1"/>
  <c r="O66" i="1"/>
  <c r="N66" i="1"/>
  <c r="N68" i="1" s="1"/>
  <c r="M66" i="1"/>
  <c r="M68" i="1" s="1"/>
  <c r="K66" i="1"/>
  <c r="J66" i="1"/>
  <c r="J68" i="1" s="1"/>
  <c r="I66" i="1"/>
  <c r="I68" i="1" s="1"/>
  <c r="H66" i="1"/>
  <c r="H68" i="1" s="1"/>
  <c r="G66" i="1"/>
  <c r="F66" i="1"/>
  <c r="S66" i="1" l="1"/>
</calcChain>
</file>

<file path=xl/sharedStrings.xml><?xml version="1.0" encoding="utf-8"?>
<sst xmlns="http://schemas.openxmlformats.org/spreadsheetml/2006/main" count="160" uniqueCount="149">
  <si>
    <t>Балашиха</t>
  </si>
  <si>
    <t>Богородский</t>
  </si>
  <si>
    <t>Бронницы</t>
  </si>
  <si>
    <t>Власиха</t>
  </si>
  <si>
    <t>Волоколамский</t>
  </si>
  <si>
    <t>Воскресенск</t>
  </si>
  <si>
    <t>Восход</t>
  </si>
  <si>
    <t>Дзержинский</t>
  </si>
  <si>
    <t>Дмитровский</t>
  </si>
  <si>
    <t>Долгопрудный</t>
  </si>
  <si>
    <t>Домодедово</t>
  </si>
  <si>
    <t>Дубна</t>
  </si>
  <si>
    <t>Егорьевск</t>
  </si>
  <si>
    <t>Жуковский</t>
  </si>
  <si>
    <t>Зарайск</t>
  </si>
  <si>
    <t>Звёздный городок</t>
  </si>
  <si>
    <t>Истра</t>
  </si>
  <si>
    <t>Кашира</t>
  </si>
  <si>
    <t>Клин</t>
  </si>
  <si>
    <t>Коломна</t>
  </si>
  <si>
    <t>Королёв</t>
  </si>
  <si>
    <t>Котельники</t>
  </si>
  <si>
    <t>Красногорск</t>
  </si>
  <si>
    <t>Краснознаменск</t>
  </si>
  <si>
    <t>Ленинский</t>
  </si>
  <si>
    <t>Лобня</t>
  </si>
  <si>
    <t>Лосино-Петровский</t>
  </si>
  <si>
    <t>Лотошино</t>
  </si>
  <si>
    <t>Луховицы</t>
  </si>
  <si>
    <t>Лыткарино</t>
  </si>
  <si>
    <t>Люберцы</t>
  </si>
  <si>
    <t>Можайский</t>
  </si>
  <si>
    <t>Молодёжный</t>
  </si>
  <si>
    <t>Мытищи</t>
  </si>
  <si>
    <t>Наро-Фоминский</t>
  </si>
  <si>
    <t>Одинцовский</t>
  </si>
  <si>
    <t>Орехово-Зуевский</t>
  </si>
  <si>
    <t>Павловский Посад</t>
  </si>
  <si>
    <t>Подольск</t>
  </si>
  <si>
    <t>Протвино</t>
  </si>
  <si>
    <t>Пушкинский</t>
  </si>
  <si>
    <t>Пущино</t>
  </si>
  <si>
    <t>Раменский</t>
  </si>
  <si>
    <t>Реутов</t>
  </si>
  <si>
    <t>Рузский</t>
  </si>
  <si>
    <t>Сергиево-Посадский</t>
  </si>
  <si>
    <t>Серебряные Пруды</t>
  </si>
  <si>
    <t>Серпухов</t>
  </si>
  <si>
    <t>Солнечногорск</t>
  </si>
  <si>
    <t>Ступино</t>
  </si>
  <si>
    <t>Талдомский</t>
  </si>
  <si>
    <t>Фрязино</t>
  </si>
  <si>
    <t>Химки</t>
  </si>
  <si>
    <t>Черноголовка</t>
  </si>
  <si>
    <t>Чехов</t>
  </si>
  <si>
    <t>Шатура</t>
  </si>
  <si>
    <t>Шаховская</t>
  </si>
  <si>
    <t>Щёлково</t>
  </si>
  <si>
    <t>Электрогорск</t>
  </si>
  <si>
    <t>Электросталь</t>
  </si>
  <si>
    <t>     1           </t>
  </si>
  <si>
    <t>     2           </t>
  </si>
  <si>
    <t>     3           </t>
  </si>
  <si>
    <t>     4           </t>
  </si>
  <si>
    <t>     5           </t>
  </si>
  <si>
    <t>     6           </t>
  </si>
  <si>
    <t>     7           </t>
  </si>
  <si>
    <t>     8           </t>
  </si>
  <si>
    <t>     9           </t>
  </si>
  <si>
    <t>   10        </t>
  </si>
  <si>
    <t>   11        </t>
  </si>
  <si>
    <t>   12        </t>
  </si>
  <si>
    <t>   13        </t>
  </si>
  <si>
    <t>   14        </t>
  </si>
  <si>
    <t>   15        </t>
  </si>
  <si>
    <t>   16        </t>
  </si>
  <si>
    <t>   17        </t>
  </si>
  <si>
    <t>   18        </t>
  </si>
  <si>
    <t>   19        </t>
  </si>
  <si>
    <t>   20        </t>
  </si>
  <si>
    <t>   21        </t>
  </si>
  <si>
    <t>   22        </t>
  </si>
  <si>
    <t>   23        </t>
  </si>
  <si>
    <t>   24        </t>
  </si>
  <si>
    <t>   25        </t>
  </si>
  <si>
    <t>   26        </t>
  </si>
  <si>
    <t>   27        </t>
  </si>
  <si>
    <t>   28        </t>
  </si>
  <si>
    <t>   29        </t>
  </si>
  <si>
    <t>   30        </t>
  </si>
  <si>
    <t>   31        </t>
  </si>
  <si>
    <t>   32        </t>
  </si>
  <si>
    <t>   33        </t>
  </si>
  <si>
    <t>   34        </t>
  </si>
  <si>
    <t>   35        </t>
  </si>
  <si>
    <t>   36        </t>
  </si>
  <si>
    <t>   37        </t>
  </si>
  <si>
    <t>   38        </t>
  </si>
  <si>
    <t>   39        </t>
  </si>
  <si>
    <t>   40        </t>
  </si>
  <si>
    <t>   41        </t>
  </si>
  <si>
    <t>   42        </t>
  </si>
  <si>
    <t>   43        </t>
  </si>
  <si>
    <t>   44        </t>
  </si>
  <si>
    <t>   45        </t>
  </si>
  <si>
    <t>   46        </t>
  </si>
  <si>
    <t>   47        </t>
  </si>
  <si>
    <t>   48        </t>
  </si>
  <si>
    <t>   49        </t>
  </si>
  <si>
    <t>   50        </t>
  </si>
  <si>
    <t>   51        </t>
  </si>
  <si>
    <t>   52        </t>
  </si>
  <si>
    <t>   53        </t>
  </si>
  <si>
    <t>   54        </t>
  </si>
  <si>
    <t>   55        </t>
  </si>
  <si>
    <t>   56        </t>
  </si>
  <si>
    <t>   57        </t>
  </si>
  <si>
    <t>   58        </t>
  </si>
  <si>
    <t>   59        </t>
  </si>
  <si>
    <t>   60        </t>
  </si>
  <si>
    <t>Округ</t>
  </si>
  <si>
    <t>ЕР</t>
  </si>
  <si>
    <t>СР</t>
  </si>
  <si>
    <t>НЛ</t>
  </si>
  <si>
    <t>Проч</t>
  </si>
  <si>
    <t>Рост</t>
  </si>
  <si>
    <t>Пенс</t>
  </si>
  <si>
    <t>КомРос</t>
  </si>
  <si>
    <t>Зеленые</t>
  </si>
  <si>
    <t>Округов:</t>
  </si>
  <si>
    <t>Ябл</t>
  </si>
  <si>
    <t>ЛДПР</t>
  </si>
  <si>
    <t>Род</t>
  </si>
  <si>
    <t>Всего</t>
  </si>
  <si>
    <t>Вакансия</t>
  </si>
  <si>
    <t>Избирателей на 01.01.2023</t>
  </si>
  <si>
    <t>Год выборов</t>
  </si>
  <si>
    <t>Депутаты Факт
Всего</t>
  </si>
  <si>
    <t>Депутаты 
Списки</t>
  </si>
  <si>
    <t>Депутаты 
Округа</t>
  </si>
  <si>
    <t>Выборы ЕДГ 2023</t>
  </si>
  <si>
    <t>3/4 округов</t>
  </si>
  <si>
    <t>% депутатов</t>
  </si>
  <si>
    <t>Преобразованные МО</t>
  </si>
  <si>
    <t>КПРФ</t>
  </si>
  <si>
    <t>Количество депутатов по партиям в Советах депутатов городских округов Подмосковья на май 2023 года</t>
  </si>
  <si>
    <t>Партия</t>
  </si>
  <si>
    <t>Непарт</t>
  </si>
  <si>
    <t>Уставы: 1385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</si>
</sst>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9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4" borderId="1" xfId="0" applyFont="1" applyFill="1" applyBorder="1"/>
    <xf numFmtId="0" fontId="2" fillId="4" borderId="1" xfId="0" applyFont="1" applyFill="1" applyBorder="1"/>
    <xf numFmtId="1" fontId="2" fillId="3" borderId="0" xfId="0" applyNumberFormat="1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3" fontId="1" fillId="0" borderId="1" xfId="0" applyNumberFormat="1" applyFont="1" applyBorder="1"/>
    <xf numFmtId="3" fontId="1" fillId="2" borderId="1" xfId="0" applyNumberFormat="1" applyFont="1" applyFill="1" applyBorder="1"/>
    <xf numFmtId="3" fontId="2" fillId="4" borderId="1" xfId="0" applyNumberFormat="1" applyFont="1" applyFill="1" applyBorder="1"/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" xfId="0" applyFont="1" applyFill="1" applyBorder="1"/>
    <xf numFmtId="3" fontId="1" fillId="0" borderId="1" xfId="0" applyNumberFormat="1" applyFont="1" applyFill="1" applyBorder="1"/>
    <xf numFmtId="0" fontId="1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justify" vertical="center"/>
    </xf>
    <xf numFmtId="1" fontId="2" fillId="4" borderId="1" xfId="0" applyNumberFormat="1" applyFont="1" applyFill="1" applyBorder="1" applyAlignment="1">
      <alignment horizontal="center"/>
    </xf>
    <xf numFmtId="0" fontId="1" fillId="5" borderId="1" xfId="0" applyFont="1" applyFill="1" applyBorder="1"/>
    <xf numFmtId="3" fontId="1" fillId="5" borderId="1" xfId="0" applyNumberFormat="1" applyFont="1" applyFill="1" applyBorder="1"/>
    <xf numFmtId="0" fontId="1" fillId="5" borderId="1" xfId="0" applyFont="1" applyFill="1" applyBorder="1" applyAlignment="1">
      <alignment horizontal="center"/>
    </xf>
    <xf numFmtId="0" fontId="1" fillId="2" borderId="0" xfId="0" applyFont="1" applyFill="1"/>
    <xf numFmtId="9" fontId="2" fillId="6" borderId="0" xfId="0" applyNumberFormat="1" applyFont="1" applyFill="1" applyAlignment="1">
      <alignment horizontal="center"/>
    </xf>
    <xf numFmtId="1" fontId="2" fillId="6" borderId="0" xfId="0" applyNumberFormat="1" applyFont="1" applyFill="1" applyAlignment="1">
      <alignment horizontal="center"/>
    </xf>
    <xf numFmtId="49" fontId="1" fillId="6" borderId="0" xfId="0" applyNumberFormat="1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1" fontId="2" fillId="4" borderId="1" xfId="0" applyNumberFormat="1" applyFont="1" applyFill="1" applyBorder="1" applyAlignment="1">
      <alignment horizontal="left"/>
    </xf>
    <xf numFmtId="164" fontId="2" fillId="4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0" xfId="0" applyFont="1" applyFill="1"/>
    <xf numFmtId="0" fontId="1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2" fillId="0" borderId="0" xfId="0" applyFont="1"/>
    <xf numFmtId="0" fontId="2" fillId="3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3" fillId="9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164" fontId="2" fillId="9" borderId="1" xfId="0" applyNumberFormat="1" applyFont="1" applyFill="1" applyBorder="1" applyAlignment="1">
      <alignment horizontal="center"/>
    </xf>
    <xf numFmtId="0" fontId="3" fillId="11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/>
    </xf>
    <xf numFmtId="0" fontId="2" fillId="11" borderId="1" xfId="0" applyFont="1" applyFill="1" applyBorder="1" applyAlignment="1">
      <alignment horizontal="center"/>
    </xf>
    <xf numFmtId="164" fontId="2" fillId="11" borderId="1" xfId="0" applyNumberFormat="1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3" fillId="12" borderId="1" xfId="0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/>
    </xf>
    <xf numFmtId="0" fontId="2" fillId="12" borderId="1" xfId="0" applyFont="1" applyFill="1" applyBorder="1" applyAlignment="1">
      <alignment horizontal="center"/>
    </xf>
    <xf numFmtId="164" fontId="2" fillId="12" borderId="1" xfId="0" applyNumberFormat="1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horizontal="center"/>
    </xf>
    <xf numFmtId="0" fontId="7" fillId="10" borderId="1" xfId="0" applyFont="1" applyFill="1" applyBorder="1" applyAlignment="1">
      <alignment horizontal="center"/>
    </xf>
    <xf numFmtId="164" fontId="7" fillId="10" borderId="1" xfId="0" applyNumberFormat="1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3" fillId="14" borderId="1" xfId="0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horizontal="center"/>
    </xf>
    <xf numFmtId="0" fontId="2" fillId="14" borderId="1" xfId="0" applyFont="1" applyFill="1" applyBorder="1" applyAlignment="1">
      <alignment horizontal="center"/>
    </xf>
    <xf numFmtId="164" fontId="2" fillId="14" borderId="1" xfId="0" applyNumberFormat="1" applyFont="1" applyFill="1" applyBorder="1" applyAlignment="1">
      <alignment horizontal="center"/>
    </xf>
    <xf numFmtId="0" fontId="1" fillId="6" borderId="0" xfId="0" applyFont="1" applyFill="1"/>
    <xf numFmtId="0" fontId="2" fillId="6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"/>
  <sheetViews>
    <sheetView tabSelected="1" topLeftCell="A37" zoomScaleNormal="100" workbookViewId="0">
      <selection activeCell="J48" sqref="J48"/>
    </sheetView>
  </sheetViews>
  <sheetFormatPr defaultColWidth="8.85546875" defaultRowHeight="15" x14ac:dyDescent="0.25"/>
  <cols>
    <col min="1" max="1" width="5" style="2" customWidth="1"/>
    <col min="2" max="2" width="21" style="2" customWidth="1"/>
    <col min="3" max="3" width="11.28515625" style="2" customWidth="1"/>
    <col min="4" max="4" width="7.85546875" style="8" bestFit="1" customWidth="1"/>
    <col min="5" max="5" width="9" style="13" bestFit="1" customWidth="1"/>
    <col min="6" max="6" width="9.140625" style="8" bestFit="1" customWidth="1"/>
    <col min="7" max="7" width="10.28515625" style="8" bestFit="1" customWidth="1"/>
    <col min="8" max="9" width="7.140625" style="8" bestFit="1" customWidth="1"/>
    <col min="10" max="10" width="6" style="8" bestFit="1" customWidth="1"/>
    <col min="11" max="11" width="6.140625" style="48" bestFit="1" customWidth="1"/>
    <col min="12" max="12" width="6" style="8" bestFit="1" customWidth="1"/>
    <col min="13" max="14" width="6" style="48" bestFit="1" customWidth="1"/>
    <col min="15" max="15" width="6" style="8" bestFit="1" customWidth="1"/>
    <col min="16" max="16" width="7.140625" style="8" bestFit="1" customWidth="1"/>
    <col min="17" max="17" width="6" style="8" bestFit="1" customWidth="1"/>
    <col min="18" max="18" width="8.5703125" style="8" customWidth="1"/>
    <col min="19" max="19" width="5.7109375" style="8" bestFit="1" customWidth="1"/>
    <col min="20" max="20" width="9" style="8" customWidth="1"/>
    <col min="21" max="16384" width="8.85546875" style="2"/>
  </cols>
  <sheetData>
    <row r="1" spans="1:20" s="51" customFormat="1" ht="14.25" x14ac:dyDescent="0.2">
      <c r="B1" s="51" t="s">
        <v>145</v>
      </c>
      <c r="D1" s="9"/>
      <c r="E1" s="52"/>
      <c r="F1" s="9"/>
      <c r="G1" s="9"/>
      <c r="H1" s="9"/>
      <c r="I1" s="9"/>
      <c r="J1" s="9"/>
      <c r="K1" s="53"/>
      <c r="L1" s="9"/>
      <c r="M1" s="53"/>
      <c r="N1" s="53"/>
      <c r="O1" s="9"/>
      <c r="P1" s="9"/>
      <c r="Q1" s="9"/>
      <c r="R1" s="9"/>
      <c r="S1" s="9"/>
      <c r="T1" s="9"/>
    </row>
    <row r="2" spans="1:20" x14ac:dyDescent="0.25">
      <c r="B2" s="35" t="s">
        <v>140</v>
      </c>
    </row>
    <row r="3" spans="1:20" x14ac:dyDescent="0.25">
      <c r="B3" s="46" t="s">
        <v>143</v>
      </c>
    </row>
    <row r="4" spans="1:20" s="8" customFormat="1" ht="66.599999999999994" customHeight="1" x14ac:dyDescent="0.25">
      <c r="A4" s="3"/>
      <c r="B4" s="15" t="s">
        <v>120</v>
      </c>
      <c r="C4" s="30" t="s">
        <v>135</v>
      </c>
      <c r="D4" s="30" t="s">
        <v>136</v>
      </c>
      <c r="E4" s="16" t="s">
        <v>137</v>
      </c>
      <c r="F4" s="17" t="s">
        <v>138</v>
      </c>
      <c r="G4" s="17" t="s">
        <v>139</v>
      </c>
      <c r="H4" s="59" t="s">
        <v>121</v>
      </c>
      <c r="I4" s="63" t="s">
        <v>144</v>
      </c>
      <c r="J4" s="82" t="s">
        <v>122</v>
      </c>
      <c r="K4" s="70" t="s">
        <v>131</v>
      </c>
      <c r="L4" s="73" t="s">
        <v>123</v>
      </c>
      <c r="M4" s="67" t="s">
        <v>126</v>
      </c>
      <c r="N4" s="54" t="s">
        <v>130</v>
      </c>
      <c r="O4" s="77" t="s">
        <v>132</v>
      </c>
      <c r="P4" s="18" t="s">
        <v>147</v>
      </c>
      <c r="Q4" s="18" t="s">
        <v>124</v>
      </c>
      <c r="R4" s="24" t="s">
        <v>146</v>
      </c>
      <c r="S4" s="25" t="s">
        <v>133</v>
      </c>
      <c r="T4" s="19" t="s">
        <v>134</v>
      </c>
    </row>
    <row r="5" spans="1:20" x14ac:dyDescent="0.25">
      <c r="A5" s="1" t="s">
        <v>60</v>
      </c>
      <c r="B5" s="1" t="s">
        <v>0</v>
      </c>
      <c r="C5" s="21">
        <v>377680</v>
      </c>
      <c r="D5" s="3">
        <v>2020</v>
      </c>
      <c r="E5" s="6">
        <v>34</v>
      </c>
      <c r="F5" s="3"/>
      <c r="G5" s="3">
        <v>34</v>
      </c>
      <c r="H5" s="60">
        <v>25</v>
      </c>
      <c r="I5" s="64">
        <v>5</v>
      </c>
      <c r="J5" s="83">
        <v>2</v>
      </c>
      <c r="K5" s="5">
        <v>2</v>
      </c>
      <c r="L5" s="74"/>
      <c r="M5" s="34"/>
      <c r="N5" s="55"/>
      <c r="O5" s="78"/>
      <c r="P5" s="3"/>
      <c r="Q5" s="3"/>
      <c r="R5" s="3"/>
      <c r="S5" s="20">
        <f>SUM(H5:Q5)</f>
        <v>34</v>
      </c>
      <c r="T5" s="20">
        <v>1</v>
      </c>
    </row>
    <row r="6" spans="1:20" x14ac:dyDescent="0.25">
      <c r="A6" s="4" t="s">
        <v>61</v>
      </c>
      <c r="B6" s="4" t="s">
        <v>1</v>
      </c>
      <c r="C6" s="22">
        <v>168453</v>
      </c>
      <c r="D6" s="5">
        <v>2018</v>
      </c>
      <c r="E6" s="6">
        <v>24</v>
      </c>
      <c r="F6" s="3">
        <v>13</v>
      </c>
      <c r="G6" s="3">
        <v>11</v>
      </c>
      <c r="H6" s="60">
        <v>17</v>
      </c>
      <c r="I6" s="64">
        <v>3</v>
      </c>
      <c r="J6" s="83">
        <v>1</v>
      </c>
      <c r="K6" s="5">
        <v>1</v>
      </c>
      <c r="L6" s="74"/>
      <c r="M6" s="34">
        <v>1</v>
      </c>
      <c r="N6" s="55"/>
      <c r="O6" s="78"/>
      <c r="P6" s="3">
        <v>1</v>
      </c>
      <c r="Q6" s="3"/>
      <c r="R6" s="3"/>
      <c r="S6" s="20">
        <f t="shared" ref="S6:S66" si="0">SUM(H6:Q6)</f>
        <v>24</v>
      </c>
      <c r="T6" s="20">
        <v>1</v>
      </c>
    </row>
    <row r="7" spans="1:20" x14ac:dyDescent="0.25">
      <c r="A7" s="1" t="s">
        <v>62</v>
      </c>
      <c r="B7" s="1" t="s">
        <v>2</v>
      </c>
      <c r="C7" s="21">
        <v>14533</v>
      </c>
      <c r="D7" s="3">
        <v>2019</v>
      </c>
      <c r="E7" s="6">
        <v>14</v>
      </c>
      <c r="F7" s="3"/>
      <c r="G7" s="3">
        <v>14</v>
      </c>
      <c r="H7" s="60">
        <v>10</v>
      </c>
      <c r="I7" s="64"/>
      <c r="J7" s="83">
        <v>3</v>
      </c>
      <c r="K7" s="5"/>
      <c r="L7" s="74"/>
      <c r="M7" s="34"/>
      <c r="N7" s="55"/>
      <c r="O7" s="78"/>
      <c r="P7" s="3">
        <v>1</v>
      </c>
      <c r="Q7" s="3"/>
      <c r="R7" s="3"/>
      <c r="S7" s="20">
        <f t="shared" si="0"/>
        <v>14</v>
      </c>
      <c r="T7" s="20">
        <v>1</v>
      </c>
    </row>
    <row r="8" spans="1:20" x14ac:dyDescent="0.25">
      <c r="A8" s="1" t="s">
        <v>63</v>
      </c>
      <c r="B8" s="1" t="s">
        <v>3</v>
      </c>
      <c r="C8" s="21">
        <v>17571</v>
      </c>
      <c r="D8" s="3">
        <v>2019</v>
      </c>
      <c r="E8" s="6">
        <v>13</v>
      </c>
      <c r="F8" s="3"/>
      <c r="G8" s="3">
        <v>13</v>
      </c>
      <c r="H8" s="60">
        <v>4</v>
      </c>
      <c r="I8" s="64">
        <v>5</v>
      </c>
      <c r="J8" s="83">
        <v>1</v>
      </c>
      <c r="K8" s="5"/>
      <c r="L8" s="74"/>
      <c r="M8" s="34"/>
      <c r="N8" s="55"/>
      <c r="O8" s="78"/>
      <c r="P8" s="3">
        <v>3</v>
      </c>
      <c r="Q8" s="3"/>
      <c r="R8" s="3"/>
      <c r="S8" s="20">
        <f t="shared" si="0"/>
        <v>13</v>
      </c>
      <c r="T8" s="20">
        <v>2</v>
      </c>
    </row>
    <row r="9" spans="1:20" x14ac:dyDescent="0.25">
      <c r="A9" s="1" t="s">
        <v>64</v>
      </c>
      <c r="B9" s="1" t="s">
        <v>4</v>
      </c>
      <c r="C9" s="21">
        <v>40064</v>
      </c>
      <c r="D9" s="3">
        <v>2019</v>
      </c>
      <c r="E9" s="6">
        <v>24</v>
      </c>
      <c r="F9" s="3"/>
      <c r="G9" s="3">
        <v>24</v>
      </c>
      <c r="H9" s="60">
        <v>15</v>
      </c>
      <c r="I9" s="64">
        <v>1</v>
      </c>
      <c r="J9" s="83">
        <v>1</v>
      </c>
      <c r="K9" s="5"/>
      <c r="L9" s="74"/>
      <c r="M9" s="34"/>
      <c r="N9" s="55"/>
      <c r="O9" s="78"/>
      <c r="P9" s="3">
        <v>7</v>
      </c>
      <c r="Q9" s="3"/>
      <c r="R9" s="3"/>
      <c r="S9" s="20">
        <f t="shared" si="0"/>
        <v>24</v>
      </c>
      <c r="T9" s="20"/>
    </row>
    <row r="10" spans="1:20" x14ac:dyDescent="0.25">
      <c r="A10" s="1" t="s">
        <v>65</v>
      </c>
      <c r="B10" s="1" t="s">
        <v>5</v>
      </c>
      <c r="C10" s="21">
        <v>119526</v>
      </c>
      <c r="D10" s="3">
        <v>2019</v>
      </c>
      <c r="E10" s="6">
        <v>25</v>
      </c>
      <c r="F10" s="3">
        <v>10</v>
      </c>
      <c r="G10" s="3">
        <v>15</v>
      </c>
      <c r="H10" s="60">
        <v>15</v>
      </c>
      <c r="I10" s="64">
        <v>2</v>
      </c>
      <c r="J10" s="83">
        <v>3</v>
      </c>
      <c r="K10" s="5">
        <v>3</v>
      </c>
      <c r="L10" s="74"/>
      <c r="M10" s="34">
        <v>2</v>
      </c>
      <c r="N10" s="55"/>
      <c r="O10" s="78"/>
      <c r="P10" s="3"/>
      <c r="Q10" s="3"/>
      <c r="R10" s="3"/>
      <c r="S10" s="20">
        <f t="shared" si="0"/>
        <v>25</v>
      </c>
      <c r="T10" s="20"/>
    </row>
    <row r="11" spans="1:20" x14ac:dyDescent="0.25">
      <c r="A11" s="1" t="s">
        <v>66</v>
      </c>
      <c r="B11" s="1" t="s">
        <v>6</v>
      </c>
      <c r="C11" s="21">
        <v>1364</v>
      </c>
      <c r="D11" s="3">
        <v>2019</v>
      </c>
      <c r="E11" s="6">
        <v>8</v>
      </c>
      <c r="F11" s="3"/>
      <c r="G11" s="3">
        <v>8</v>
      </c>
      <c r="H11" s="60">
        <v>5</v>
      </c>
      <c r="I11" s="64"/>
      <c r="J11" s="83">
        <v>2</v>
      </c>
      <c r="K11" s="5"/>
      <c r="L11" s="74"/>
      <c r="M11" s="34"/>
      <c r="N11" s="55"/>
      <c r="O11" s="78"/>
      <c r="P11" s="3">
        <v>1</v>
      </c>
      <c r="Q11" s="3"/>
      <c r="R11" s="3"/>
      <c r="S11" s="20">
        <f t="shared" si="0"/>
        <v>8</v>
      </c>
      <c r="T11" s="20">
        <v>2</v>
      </c>
    </row>
    <row r="12" spans="1:20" x14ac:dyDescent="0.25">
      <c r="A12" s="1" t="s">
        <v>67</v>
      </c>
      <c r="B12" s="1" t="s">
        <v>7</v>
      </c>
      <c r="C12" s="21">
        <v>34783</v>
      </c>
      <c r="D12" s="3">
        <v>2019</v>
      </c>
      <c r="E12" s="6">
        <v>20</v>
      </c>
      <c r="F12" s="3">
        <v>10</v>
      </c>
      <c r="G12" s="3">
        <v>10</v>
      </c>
      <c r="H12" s="60">
        <v>12</v>
      </c>
      <c r="I12" s="64">
        <v>2</v>
      </c>
      <c r="J12" s="83">
        <v>2</v>
      </c>
      <c r="K12" s="5">
        <v>1</v>
      </c>
      <c r="L12" s="74"/>
      <c r="M12" s="34">
        <v>1</v>
      </c>
      <c r="N12" s="55"/>
      <c r="O12" s="78">
        <v>2</v>
      </c>
      <c r="P12" s="3"/>
      <c r="Q12" s="3"/>
      <c r="R12" s="3"/>
      <c r="S12" s="20">
        <f t="shared" si="0"/>
        <v>20</v>
      </c>
      <c r="T12" s="20"/>
    </row>
    <row r="13" spans="1:20" x14ac:dyDescent="0.25">
      <c r="A13" s="1" t="s">
        <v>68</v>
      </c>
      <c r="B13" s="1" t="s">
        <v>8</v>
      </c>
      <c r="C13" s="21">
        <v>127109</v>
      </c>
      <c r="D13" s="3">
        <v>2020</v>
      </c>
      <c r="E13" s="6">
        <v>24</v>
      </c>
      <c r="F13" s="3">
        <v>10</v>
      </c>
      <c r="G13" s="3">
        <v>14</v>
      </c>
      <c r="H13" s="60">
        <v>14</v>
      </c>
      <c r="I13" s="64">
        <v>5</v>
      </c>
      <c r="J13" s="83">
        <v>2</v>
      </c>
      <c r="K13" s="5"/>
      <c r="L13" s="74"/>
      <c r="M13" s="34">
        <v>1</v>
      </c>
      <c r="N13" s="55"/>
      <c r="O13" s="78"/>
      <c r="P13" s="3">
        <v>2</v>
      </c>
      <c r="Q13" s="3"/>
      <c r="R13" s="3"/>
      <c r="S13" s="20">
        <f t="shared" si="0"/>
        <v>24</v>
      </c>
      <c r="T13" s="20">
        <v>1</v>
      </c>
    </row>
    <row r="14" spans="1:20" x14ac:dyDescent="0.25">
      <c r="A14" s="1" t="s">
        <v>69</v>
      </c>
      <c r="B14" s="1" t="s">
        <v>9</v>
      </c>
      <c r="C14" s="21">
        <v>72215</v>
      </c>
      <c r="D14" s="3">
        <v>2019</v>
      </c>
      <c r="E14" s="6">
        <v>23</v>
      </c>
      <c r="F14" s="3">
        <v>10</v>
      </c>
      <c r="G14" s="3">
        <v>13</v>
      </c>
      <c r="H14" s="60">
        <v>13</v>
      </c>
      <c r="I14" s="64">
        <v>2</v>
      </c>
      <c r="J14" s="83">
        <v>5</v>
      </c>
      <c r="K14" s="5">
        <v>2</v>
      </c>
      <c r="L14" s="74"/>
      <c r="M14" s="34"/>
      <c r="N14" s="55"/>
      <c r="O14" s="78"/>
      <c r="P14" s="3"/>
      <c r="Q14" s="58">
        <v>1</v>
      </c>
      <c r="R14" s="58" t="s">
        <v>125</v>
      </c>
      <c r="S14" s="20">
        <f t="shared" si="0"/>
        <v>23</v>
      </c>
      <c r="T14" s="20">
        <v>2</v>
      </c>
    </row>
    <row r="15" spans="1:20" x14ac:dyDescent="0.25">
      <c r="A15" s="27" t="s">
        <v>70</v>
      </c>
      <c r="B15" s="27" t="s">
        <v>10</v>
      </c>
      <c r="C15" s="28">
        <v>146706</v>
      </c>
      <c r="D15" s="29">
        <v>2022</v>
      </c>
      <c r="E15" s="29">
        <v>25</v>
      </c>
      <c r="F15" s="29"/>
      <c r="G15" s="29">
        <v>25</v>
      </c>
      <c r="H15" s="60">
        <v>17</v>
      </c>
      <c r="I15" s="64">
        <v>3</v>
      </c>
      <c r="J15" s="83">
        <v>2</v>
      </c>
      <c r="K15" s="5">
        <v>2</v>
      </c>
      <c r="L15" s="74">
        <v>1</v>
      </c>
      <c r="M15" s="34"/>
      <c r="N15" s="55"/>
      <c r="O15" s="78"/>
      <c r="P15" s="3"/>
      <c r="Q15" s="3"/>
      <c r="R15" s="3"/>
      <c r="S15" s="20">
        <f t="shared" si="0"/>
        <v>25</v>
      </c>
      <c r="T15" s="20"/>
    </row>
    <row r="16" spans="1:20" x14ac:dyDescent="0.25">
      <c r="A16" s="1" t="s">
        <v>71</v>
      </c>
      <c r="B16" s="1" t="s">
        <v>11</v>
      </c>
      <c r="C16" s="21">
        <v>52862</v>
      </c>
      <c r="D16" s="3">
        <v>2019</v>
      </c>
      <c r="E16" s="6">
        <v>20</v>
      </c>
      <c r="F16" s="3"/>
      <c r="G16" s="3">
        <v>20</v>
      </c>
      <c r="H16" s="60">
        <v>3</v>
      </c>
      <c r="I16" s="64">
        <v>5</v>
      </c>
      <c r="J16" s="83"/>
      <c r="K16" s="5">
        <v>1</v>
      </c>
      <c r="L16" s="74"/>
      <c r="M16" s="34"/>
      <c r="N16" s="55"/>
      <c r="O16" s="78"/>
      <c r="P16" s="3">
        <v>11</v>
      </c>
      <c r="Q16" s="3"/>
      <c r="R16" s="3"/>
      <c r="S16" s="20">
        <f t="shared" si="0"/>
        <v>20</v>
      </c>
      <c r="T16" s="20"/>
    </row>
    <row r="17" spans="1:20" x14ac:dyDescent="0.25">
      <c r="A17" s="4" t="s">
        <v>72</v>
      </c>
      <c r="B17" s="4" t="s">
        <v>12</v>
      </c>
      <c r="C17" s="22">
        <v>77854</v>
      </c>
      <c r="D17" s="5">
        <v>2018</v>
      </c>
      <c r="E17" s="6">
        <v>24</v>
      </c>
      <c r="F17" s="3"/>
      <c r="G17" s="3">
        <v>24</v>
      </c>
      <c r="H17" s="60">
        <v>11</v>
      </c>
      <c r="I17" s="64"/>
      <c r="J17" s="83">
        <v>1</v>
      </c>
      <c r="K17" s="5">
        <v>1</v>
      </c>
      <c r="L17" s="74"/>
      <c r="M17" s="34"/>
      <c r="N17" s="55"/>
      <c r="O17" s="78"/>
      <c r="P17" s="3">
        <v>11</v>
      </c>
      <c r="Q17" s="3"/>
      <c r="R17" s="3"/>
      <c r="S17" s="20">
        <f t="shared" si="0"/>
        <v>24</v>
      </c>
      <c r="T17" s="20">
        <v>1</v>
      </c>
    </row>
    <row r="18" spans="1:20" x14ac:dyDescent="0.25">
      <c r="A18" s="1" t="s">
        <v>73</v>
      </c>
      <c r="B18" s="1" t="s">
        <v>13</v>
      </c>
      <c r="C18" s="21">
        <v>70241</v>
      </c>
      <c r="D18" s="3">
        <v>2019</v>
      </c>
      <c r="E18" s="6">
        <v>25</v>
      </c>
      <c r="F18" s="3">
        <v>13</v>
      </c>
      <c r="G18" s="3">
        <v>12</v>
      </c>
      <c r="H18" s="60">
        <v>15</v>
      </c>
      <c r="I18" s="64">
        <v>5</v>
      </c>
      <c r="J18" s="83">
        <v>2</v>
      </c>
      <c r="K18" s="5"/>
      <c r="L18" s="74"/>
      <c r="M18" s="34"/>
      <c r="N18" s="55">
        <v>2</v>
      </c>
      <c r="O18" s="78"/>
      <c r="P18" s="3">
        <v>1</v>
      </c>
      <c r="Q18" s="3"/>
      <c r="R18" s="3"/>
      <c r="S18" s="20">
        <f t="shared" si="0"/>
        <v>25</v>
      </c>
      <c r="T18" s="20"/>
    </row>
    <row r="19" spans="1:20" x14ac:dyDescent="0.25">
      <c r="A19" s="27" t="s">
        <v>74</v>
      </c>
      <c r="B19" s="27" t="s">
        <v>14</v>
      </c>
      <c r="C19" s="28">
        <v>29332</v>
      </c>
      <c r="D19" s="29">
        <v>2022</v>
      </c>
      <c r="E19" s="29">
        <v>20</v>
      </c>
      <c r="F19" s="29">
        <v>10</v>
      </c>
      <c r="G19" s="29">
        <v>10</v>
      </c>
      <c r="H19" s="60">
        <v>18</v>
      </c>
      <c r="I19" s="64">
        <v>2</v>
      </c>
      <c r="J19" s="83"/>
      <c r="K19" s="5"/>
      <c r="L19" s="74"/>
      <c r="M19" s="34"/>
      <c r="N19" s="55"/>
      <c r="O19" s="78"/>
      <c r="P19" s="3"/>
      <c r="Q19" s="3"/>
      <c r="R19" s="3"/>
      <c r="S19" s="20">
        <f t="shared" si="0"/>
        <v>20</v>
      </c>
      <c r="T19" s="20"/>
    </row>
    <row r="20" spans="1:20" x14ac:dyDescent="0.25">
      <c r="A20" s="1" t="s">
        <v>75</v>
      </c>
      <c r="B20" s="1" t="s">
        <v>15</v>
      </c>
      <c r="C20" s="21">
        <v>4607</v>
      </c>
      <c r="D20" s="3">
        <v>2019</v>
      </c>
      <c r="E20" s="6">
        <v>10</v>
      </c>
      <c r="F20" s="3"/>
      <c r="G20" s="3">
        <v>10</v>
      </c>
      <c r="H20" s="60">
        <v>8</v>
      </c>
      <c r="I20" s="64"/>
      <c r="J20" s="83"/>
      <c r="K20" s="5"/>
      <c r="L20" s="74"/>
      <c r="M20" s="34"/>
      <c r="N20" s="55"/>
      <c r="O20" s="78"/>
      <c r="P20" s="3">
        <v>2</v>
      </c>
      <c r="Q20" s="3"/>
      <c r="R20" s="3"/>
      <c r="S20" s="20">
        <f t="shared" si="0"/>
        <v>10</v>
      </c>
      <c r="T20" s="20"/>
    </row>
    <row r="21" spans="1:20" x14ac:dyDescent="0.25">
      <c r="A21" s="4" t="s">
        <v>76</v>
      </c>
      <c r="B21" s="4" t="s">
        <v>16</v>
      </c>
      <c r="C21" s="22">
        <v>114726</v>
      </c>
      <c r="D21" s="5">
        <v>2018</v>
      </c>
      <c r="E21" s="6">
        <v>25</v>
      </c>
      <c r="F21" s="3">
        <v>13</v>
      </c>
      <c r="G21" s="3">
        <v>12</v>
      </c>
      <c r="H21" s="60">
        <v>12</v>
      </c>
      <c r="I21" s="64">
        <v>6</v>
      </c>
      <c r="J21" s="83">
        <v>1</v>
      </c>
      <c r="K21" s="5">
        <v>2</v>
      </c>
      <c r="L21" s="74"/>
      <c r="M21" s="34">
        <v>2</v>
      </c>
      <c r="N21" s="55"/>
      <c r="O21" s="78">
        <v>1</v>
      </c>
      <c r="P21" s="3">
        <v>1</v>
      </c>
      <c r="Q21" s="3"/>
      <c r="R21" s="3"/>
      <c r="S21" s="20">
        <f t="shared" si="0"/>
        <v>25</v>
      </c>
      <c r="T21" s="20"/>
    </row>
    <row r="22" spans="1:20" x14ac:dyDescent="0.25">
      <c r="A22" s="1" t="s">
        <v>77</v>
      </c>
      <c r="B22" s="1" t="s">
        <v>17</v>
      </c>
      <c r="C22" s="21">
        <v>52582</v>
      </c>
      <c r="D22" s="3">
        <v>2019</v>
      </c>
      <c r="E22" s="6">
        <v>20</v>
      </c>
      <c r="F22" s="3">
        <v>10</v>
      </c>
      <c r="G22" s="3">
        <v>10</v>
      </c>
      <c r="H22" s="60">
        <v>11</v>
      </c>
      <c r="I22" s="64">
        <v>3</v>
      </c>
      <c r="J22" s="83">
        <v>1</v>
      </c>
      <c r="K22" s="5">
        <v>1</v>
      </c>
      <c r="L22" s="74"/>
      <c r="M22" s="34">
        <v>1</v>
      </c>
      <c r="N22" s="55">
        <v>2</v>
      </c>
      <c r="O22" s="78"/>
      <c r="P22" s="3">
        <v>1</v>
      </c>
      <c r="Q22" s="3"/>
      <c r="R22" s="3"/>
      <c r="S22" s="20">
        <f t="shared" si="0"/>
        <v>20</v>
      </c>
      <c r="T22" s="20"/>
    </row>
    <row r="23" spans="1:20" x14ac:dyDescent="0.25">
      <c r="A23" s="27" t="s">
        <v>78</v>
      </c>
      <c r="B23" s="27" t="s">
        <v>18</v>
      </c>
      <c r="C23" s="28">
        <v>102206</v>
      </c>
      <c r="D23" s="29">
        <v>2022</v>
      </c>
      <c r="E23" s="29">
        <v>25</v>
      </c>
      <c r="F23" s="29">
        <v>10</v>
      </c>
      <c r="G23" s="29">
        <v>15</v>
      </c>
      <c r="H23" s="60">
        <v>20</v>
      </c>
      <c r="I23" s="64">
        <v>1</v>
      </c>
      <c r="J23" s="83"/>
      <c r="K23" s="5">
        <v>1</v>
      </c>
      <c r="L23" s="74"/>
      <c r="M23" s="34"/>
      <c r="N23" s="55"/>
      <c r="O23" s="78"/>
      <c r="P23" s="3">
        <v>3</v>
      </c>
      <c r="Q23" s="3"/>
      <c r="R23" s="3"/>
      <c r="S23" s="20">
        <f t="shared" si="0"/>
        <v>25</v>
      </c>
      <c r="T23" s="20"/>
    </row>
    <row r="24" spans="1:20" x14ac:dyDescent="0.25">
      <c r="A24" s="1" t="s">
        <v>79</v>
      </c>
      <c r="B24" s="1" t="s">
        <v>19</v>
      </c>
      <c r="C24" s="21">
        <v>177554</v>
      </c>
      <c r="D24" s="3">
        <v>2021</v>
      </c>
      <c r="E24" s="6">
        <v>25</v>
      </c>
      <c r="F24" s="3"/>
      <c r="G24" s="3">
        <v>25</v>
      </c>
      <c r="H24" s="60">
        <v>13</v>
      </c>
      <c r="I24" s="64">
        <v>3</v>
      </c>
      <c r="J24" s="83">
        <v>1</v>
      </c>
      <c r="K24" s="5"/>
      <c r="L24" s="74"/>
      <c r="M24" s="34"/>
      <c r="N24" s="55"/>
      <c r="O24" s="78"/>
      <c r="P24" s="3">
        <v>8</v>
      </c>
      <c r="Q24" s="3"/>
      <c r="R24" s="3"/>
      <c r="S24" s="20">
        <f t="shared" si="0"/>
        <v>25</v>
      </c>
      <c r="T24" s="20"/>
    </row>
    <row r="25" spans="1:20" x14ac:dyDescent="0.25">
      <c r="A25" s="1" t="s">
        <v>80</v>
      </c>
      <c r="B25" s="1" t="s">
        <v>20</v>
      </c>
      <c r="C25" s="21">
        <v>179079</v>
      </c>
      <c r="D25" s="3">
        <v>2019</v>
      </c>
      <c r="E25" s="6">
        <v>29</v>
      </c>
      <c r="F25" s="3">
        <v>29</v>
      </c>
      <c r="G25" s="3"/>
      <c r="H25" s="60">
        <v>20</v>
      </c>
      <c r="I25" s="64">
        <v>4</v>
      </c>
      <c r="J25" s="83">
        <v>1</v>
      </c>
      <c r="K25" s="5">
        <v>3</v>
      </c>
      <c r="L25" s="74"/>
      <c r="M25" s="34"/>
      <c r="N25" s="55"/>
      <c r="O25" s="78"/>
      <c r="P25" s="3">
        <v>1</v>
      </c>
      <c r="Q25" s="3"/>
      <c r="R25" s="3"/>
      <c r="S25" s="20">
        <f t="shared" si="0"/>
        <v>29</v>
      </c>
      <c r="T25" s="20">
        <v>1</v>
      </c>
    </row>
    <row r="26" spans="1:20" x14ac:dyDescent="0.25">
      <c r="A26" s="1" t="s">
        <v>81</v>
      </c>
      <c r="B26" s="1" t="s">
        <v>21</v>
      </c>
      <c r="C26" s="21">
        <v>31829</v>
      </c>
      <c r="D26" s="3">
        <v>2019</v>
      </c>
      <c r="E26" s="6">
        <v>19</v>
      </c>
      <c r="F26" s="3"/>
      <c r="G26" s="3">
        <v>19</v>
      </c>
      <c r="H26" s="60">
        <v>16</v>
      </c>
      <c r="I26" s="64">
        <v>1</v>
      </c>
      <c r="J26" s="83">
        <v>1</v>
      </c>
      <c r="K26" s="5">
        <v>1</v>
      </c>
      <c r="L26" s="74"/>
      <c r="M26" s="34"/>
      <c r="N26" s="55"/>
      <c r="O26" s="78"/>
      <c r="P26" s="3"/>
      <c r="Q26" s="3"/>
      <c r="R26" s="3"/>
      <c r="S26" s="20">
        <f t="shared" si="0"/>
        <v>19</v>
      </c>
      <c r="T26" s="20">
        <v>1</v>
      </c>
    </row>
    <row r="27" spans="1:20" x14ac:dyDescent="0.25">
      <c r="A27" s="4" t="s">
        <v>82</v>
      </c>
      <c r="B27" s="4" t="s">
        <v>22</v>
      </c>
      <c r="C27" s="22">
        <v>199752</v>
      </c>
      <c r="D27" s="5">
        <v>2018</v>
      </c>
      <c r="E27" s="6">
        <v>29</v>
      </c>
      <c r="F27" s="3">
        <v>15</v>
      </c>
      <c r="G27" s="3">
        <v>14</v>
      </c>
      <c r="H27" s="60">
        <v>21</v>
      </c>
      <c r="I27" s="64">
        <v>4</v>
      </c>
      <c r="J27" s="83">
        <v>1</v>
      </c>
      <c r="K27" s="5">
        <v>1</v>
      </c>
      <c r="L27" s="74"/>
      <c r="M27" s="34">
        <v>1</v>
      </c>
      <c r="N27" s="55"/>
      <c r="O27" s="78"/>
      <c r="P27" s="3"/>
      <c r="Q27" s="64">
        <v>1</v>
      </c>
      <c r="R27" s="64" t="s">
        <v>127</v>
      </c>
      <c r="S27" s="20">
        <f t="shared" si="0"/>
        <v>29</v>
      </c>
      <c r="T27" s="20">
        <v>1</v>
      </c>
    </row>
    <row r="28" spans="1:20" x14ac:dyDescent="0.25">
      <c r="A28" s="1" t="s">
        <v>83</v>
      </c>
      <c r="B28" s="1" t="s">
        <v>23</v>
      </c>
      <c r="C28" s="21">
        <v>34113</v>
      </c>
      <c r="D28" s="3">
        <v>2019</v>
      </c>
      <c r="E28" s="6">
        <v>19</v>
      </c>
      <c r="F28" s="3">
        <v>10</v>
      </c>
      <c r="G28" s="3">
        <v>9</v>
      </c>
      <c r="H28" s="60">
        <v>9</v>
      </c>
      <c r="I28" s="64">
        <v>2</v>
      </c>
      <c r="J28" s="83">
        <v>4</v>
      </c>
      <c r="K28" s="5">
        <v>2</v>
      </c>
      <c r="L28" s="74"/>
      <c r="M28" s="34">
        <v>1</v>
      </c>
      <c r="N28" s="55"/>
      <c r="O28" s="78"/>
      <c r="P28" s="3">
        <v>1</v>
      </c>
      <c r="Q28" s="3"/>
      <c r="R28" s="3"/>
      <c r="S28" s="20">
        <f t="shared" si="0"/>
        <v>19</v>
      </c>
      <c r="T28" s="20">
        <v>1</v>
      </c>
    </row>
    <row r="29" spans="1:20" x14ac:dyDescent="0.25">
      <c r="A29" s="1" t="s">
        <v>84</v>
      </c>
      <c r="B29" s="1" t="s">
        <v>24</v>
      </c>
      <c r="C29" s="21">
        <v>156443</v>
      </c>
      <c r="D29" s="3">
        <v>2019</v>
      </c>
      <c r="E29" s="6">
        <v>30</v>
      </c>
      <c r="F29" s="3"/>
      <c r="G29" s="3">
        <v>30</v>
      </c>
      <c r="H29" s="60">
        <v>21</v>
      </c>
      <c r="I29" s="64">
        <v>2</v>
      </c>
      <c r="J29" s="83"/>
      <c r="K29" s="5">
        <v>2</v>
      </c>
      <c r="L29" s="74"/>
      <c r="M29" s="34"/>
      <c r="N29" s="55">
        <v>1</v>
      </c>
      <c r="O29" s="78"/>
      <c r="P29" s="3">
        <v>4</v>
      </c>
      <c r="Q29" s="3"/>
      <c r="R29" s="3"/>
      <c r="S29" s="20">
        <f t="shared" si="0"/>
        <v>30</v>
      </c>
      <c r="T29" s="20"/>
    </row>
    <row r="30" spans="1:20" x14ac:dyDescent="0.25">
      <c r="A30" s="1" t="s">
        <v>85</v>
      </c>
      <c r="B30" s="1" t="s">
        <v>25</v>
      </c>
      <c r="C30" s="21">
        <v>60765</v>
      </c>
      <c r="D30" s="3">
        <v>2021</v>
      </c>
      <c r="E30" s="6">
        <v>20</v>
      </c>
      <c r="F30" s="3">
        <v>11</v>
      </c>
      <c r="G30" s="3">
        <v>9</v>
      </c>
      <c r="H30" s="60">
        <v>8</v>
      </c>
      <c r="I30" s="64">
        <v>6</v>
      </c>
      <c r="J30" s="83">
        <v>2</v>
      </c>
      <c r="K30" s="5">
        <v>1</v>
      </c>
      <c r="L30" s="74">
        <v>1</v>
      </c>
      <c r="M30" s="34">
        <v>1</v>
      </c>
      <c r="N30" s="55"/>
      <c r="O30" s="78"/>
      <c r="P30" s="3">
        <v>1</v>
      </c>
      <c r="Q30" s="3"/>
      <c r="R30" s="3"/>
      <c r="S30" s="20">
        <f t="shared" si="0"/>
        <v>20</v>
      </c>
      <c r="T30" s="20"/>
    </row>
    <row r="31" spans="1:20" x14ac:dyDescent="0.25">
      <c r="A31" s="4" t="s">
        <v>86</v>
      </c>
      <c r="B31" s="4" t="s">
        <v>26</v>
      </c>
      <c r="C31" s="22">
        <v>41551</v>
      </c>
      <c r="D31" s="5">
        <v>2018</v>
      </c>
      <c r="E31" s="6">
        <v>23</v>
      </c>
      <c r="F31" s="3">
        <v>10</v>
      </c>
      <c r="G31" s="3">
        <v>13</v>
      </c>
      <c r="H31" s="60">
        <v>16</v>
      </c>
      <c r="I31" s="64">
        <v>2</v>
      </c>
      <c r="J31" s="83">
        <v>1</v>
      </c>
      <c r="K31" s="5">
        <v>1</v>
      </c>
      <c r="L31" s="74"/>
      <c r="M31" s="34">
        <v>1</v>
      </c>
      <c r="N31" s="55"/>
      <c r="O31" s="78"/>
      <c r="P31" s="3">
        <v>2</v>
      </c>
      <c r="Q31" s="3"/>
      <c r="R31" s="3"/>
      <c r="S31" s="20">
        <f t="shared" si="0"/>
        <v>23</v>
      </c>
      <c r="T31" s="20">
        <v>1</v>
      </c>
    </row>
    <row r="32" spans="1:20" x14ac:dyDescent="0.25">
      <c r="A32" s="1" t="s">
        <v>87</v>
      </c>
      <c r="B32" s="1" t="s">
        <v>27</v>
      </c>
      <c r="C32" s="21">
        <v>13535</v>
      </c>
      <c r="D32" s="3">
        <v>2019</v>
      </c>
      <c r="E32" s="6">
        <v>20</v>
      </c>
      <c r="F32" s="3">
        <v>10</v>
      </c>
      <c r="G32" s="3">
        <v>10</v>
      </c>
      <c r="H32" s="60">
        <v>7</v>
      </c>
      <c r="I32" s="64">
        <v>3</v>
      </c>
      <c r="J32" s="83">
        <v>4</v>
      </c>
      <c r="K32" s="5">
        <v>3</v>
      </c>
      <c r="L32" s="74"/>
      <c r="M32" s="34"/>
      <c r="N32" s="55"/>
      <c r="O32" s="78"/>
      <c r="P32" s="3">
        <v>3</v>
      </c>
      <c r="Q32" s="3"/>
      <c r="R32" s="3"/>
      <c r="S32" s="20">
        <f t="shared" si="0"/>
        <v>20</v>
      </c>
      <c r="T32" s="20"/>
    </row>
    <row r="33" spans="1:20" x14ac:dyDescent="0.25">
      <c r="A33" s="1" t="s">
        <v>88</v>
      </c>
      <c r="B33" s="1" t="s">
        <v>28</v>
      </c>
      <c r="C33" s="21">
        <v>48482</v>
      </c>
      <c r="D33" s="3">
        <v>2019</v>
      </c>
      <c r="E33" s="6">
        <v>20</v>
      </c>
      <c r="F33" s="3">
        <v>10</v>
      </c>
      <c r="G33" s="3">
        <v>10</v>
      </c>
      <c r="H33" s="60">
        <v>10</v>
      </c>
      <c r="I33" s="64">
        <v>3</v>
      </c>
      <c r="J33" s="83">
        <v>1</v>
      </c>
      <c r="K33" s="5">
        <v>2</v>
      </c>
      <c r="L33" s="74"/>
      <c r="M33" s="34">
        <v>2</v>
      </c>
      <c r="N33" s="55"/>
      <c r="O33" s="78"/>
      <c r="P33" s="3">
        <v>2</v>
      </c>
      <c r="Q33" s="3"/>
      <c r="R33" s="3"/>
      <c r="S33" s="20">
        <f t="shared" si="0"/>
        <v>20</v>
      </c>
      <c r="T33" s="20"/>
    </row>
    <row r="34" spans="1:20" x14ac:dyDescent="0.25">
      <c r="A34" s="1" t="s">
        <v>89</v>
      </c>
      <c r="B34" s="1" t="s">
        <v>29</v>
      </c>
      <c r="C34" s="21">
        <v>40965</v>
      </c>
      <c r="D34" s="3">
        <v>2020</v>
      </c>
      <c r="E34" s="6">
        <v>19</v>
      </c>
      <c r="F34" s="3"/>
      <c r="G34" s="3">
        <v>19</v>
      </c>
      <c r="H34" s="60">
        <v>17</v>
      </c>
      <c r="I34" s="64"/>
      <c r="J34" s="83">
        <v>2</v>
      </c>
      <c r="K34" s="5"/>
      <c r="L34" s="74"/>
      <c r="M34" s="34"/>
      <c r="N34" s="55"/>
      <c r="O34" s="78"/>
      <c r="P34" s="3"/>
      <c r="Q34" s="3"/>
      <c r="R34" s="3"/>
      <c r="S34" s="20">
        <f t="shared" si="0"/>
        <v>19</v>
      </c>
      <c r="T34" s="20">
        <v>1</v>
      </c>
    </row>
    <row r="35" spans="1:20" x14ac:dyDescent="0.25">
      <c r="A35" s="27" t="s">
        <v>90</v>
      </c>
      <c r="B35" s="27" t="s">
        <v>30</v>
      </c>
      <c r="C35" s="28">
        <v>264805</v>
      </c>
      <c r="D35" s="29">
        <v>2022</v>
      </c>
      <c r="E35" s="29">
        <v>32</v>
      </c>
      <c r="F35" s="29"/>
      <c r="G35" s="29">
        <v>32</v>
      </c>
      <c r="H35" s="60">
        <v>26</v>
      </c>
      <c r="I35" s="64">
        <v>1</v>
      </c>
      <c r="J35" s="83">
        <v>1</v>
      </c>
      <c r="K35" s="5">
        <v>1</v>
      </c>
      <c r="L35" s="74"/>
      <c r="M35" s="34"/>
      <c r="N35" s="55"/>
      <c r="O35" s="78"/>
      <c r="P35" s="3">
        <v>3</v>
      </c>
      <c r="Q35" s="3"/>
      <c r="R35" s="3"/>
      <c r="S35" s="20">
        <f t="shared" si="0"/>
        <v>32</v>
      </c>
      <c r="T35" s="20"/>
    </row>
    <row r="36" spans="1:20" x14ac:dyDescent="0.25">
      <c r="A36" s="4" t="s">
        <v>91</v>
      </c>
      <c r="B36" s="4" t="s">
        <v>31</v>
      </c>
      <c r="C36" s="22">
        <v>54267</v>
      </c>
      <c r="D36" s="5">
        <v>2018</v>
      </c>
      <c r="E36" s="6">
        <v>19</v>
      </c>
      <c r="F36" s="3">
        <v>10</v>
      </c>
      <c r="G36" s="3">
        <v>9</v>
      </c>
      <c r="H36" s="60">
        <v>14</v>
      </c>
      <c r="I36" s="64">
        <v>2</v>
      </c>
      <c r="J36" s="83">
        <v>1</v>
      </c>
      <c r="K36" s="5">
        <v>2</v>
      </c>
      <c r="L36" s="74"/>
      <c r="M36" s="34"/>
      <c r="N36" s="55"/>
      <c r="O36" s="78"/>
      <c r="P36" s="3"/>
      <c r="Q36" s="3"/>
      <c r="R36" s="3"/>
      <c r="S36" s="20">
        <f t="shared" si="0"/>
        <v>19</v>
      </c>
      <c r="T36" s="20">
        <v>1</v>
      </c>
    </row>
    <row r="37" spans="1:20" x14ac:dyDescent="0.25">
      <c r="A37" s="1" t="s">
        <v>92</v>
      </c>
      <c r="B37" s="1" t="s">
        <v>32</v>
      </c>
      <c r="C37" s="21">
        <v>1983</v>
      </c>
      <c r="D37" s="3">
        <v>2020</v>
      </c>
      <c r="E37" s="6">
        <v>9</v>
      </c>
      <c r="F37" s="3"/>
      <c r="G37" s="3">
        <v>9</v>
      </c>
      <c r="H37" s="60">
        <v>4</v>
      </c>
      <c r="I37" s="64">
        <v>2</v>
      </c>
      <c r="J37" s="83"/>
      <c r="K37" s="5"/>
      <c r="L37" s="74"/>
      <c r="M37" s="34"/>
      <c r="N37" s="55"/>
      <c r="O37" s="78"/>
      <c r="P37" s="3">
        <v>3</v>
      </c>
      <c r="Q37" s="3"/>
      <c r="R37" s="3"/>
      <c r="S37" s="20">
        <f t="shared" si="0"/>
        <v>9</v>
      </c>
      <c r="T37" s="20">
        <v>1</v>
      </c>
    </row>
    <row r="38" spans="1:20" x14ac:dyDescent="0.25">
      <c r="A38" s="1" t="s">
        <v>93</v>
      </c>
      <c r="B38" s="1" t="s">
        <v>33</v>
      </c>
      <c r="C38" s="21">
        <v>191637</v>
      </c>
      <c r="D38" s="3">
        <v>2019</v>
      </c>
      <c r="E38" s="6">
        <v>25</v>
      </c>
      <c r="F38" s="3">
        <v>13</v>
      </c>
      <c r="G38" s="3">
        <v>12</v>
      </c>
      <c r="H38" s="60">
        <v>16</v>
      </c>
      <c r="I38" s="64">
        <v>3</v>
      </c>
      <c r="J38" s="83">
        <v>2</v>
      </c>
      <c r="K38" s="5">
        <v>2</v>
      </c>
      <c r="L38" s="74"/>
      <c r="M38" s="34">
        <v>2</v>
      </c>
      <c r="N38" s="55"/>
      <c r="O38" s="78"/>
      <c r="P38" s="3"/>
      <c r="Q38" s="3"/>
      <c r="R38" s="3"/>
      <c r="S38" s="20">
        <f t="shared" si="0"/>
        <v>25</v>
      </c>
      <c r="T38" s="20"/>
    </row>
    <row r="39" spans="1:20" x14ac:dyDescent="0.25">
      <c r="A39" s="27" t="s">
        <v>94</v>
      </c>
      <c r="B39" s="27" t="s">
        <v>34</v>
      </c>
      <c r="C39" s="28">
        <v>137309</v>
      </c>
      <c r="D39" s="29">
        <v>2022</v>
      </c>
      <c r="E39" s="29">
        <v>25</v>
      </c>
      <c r="F39" s="29">
        <v>10</v>
      </c>
      <c r="G39" s="29">
        <v>15</v>
      </c>
      <c r="H39" s="60">
        <v>21</v>
      </c>
      <c r="I39" s="64">
        <v>1</v>
      </c>
      <c r="J39" s="83">
        <v>1</v>
      </c>
      <c r="K39" s="5">
        <v>1</v>
      </c>
      <c r="L39" s="74">
        <v>1</v>
      </c>
      <c r="M39" s="34"/>
      <c r="N39" s="55"/>
      <c r="O39" s="78"/>
      <c r="P39" s="3"/>
      <c r="Q39" s="3"/>
      <c r="R39" s="3"/>
      <c r="S39" s="20">
        <f t="shared" si="0"/>
        <v>25</v>
      </c>
      <c r="T39" s="20"/>
    </row>
    <row r="40" spans="1:20" x14ac:dyDescent="0.25">
      <c r="A40" s="1" t="s">
        <v>95</v>
      </c>
      <c r="B40" s="1" t="s">
        <v>35</v>
      </c>
      <c r="C40" s="21">
        <v>307472</v>
      </c>
      <c r="D40" s="3">
        <v>2019</v>
      </c>
      <c r="E40" s="6">
        <v>37</v>
      </c>
      <c r="F40" s="3">
        <v>10</v>
      </c>
      <c r="G40" s="3">
        <v>27</v>
      </c>
      <c r="H40" s="60">
        <v>28</v>
      </c>
      <c r="I40" s="64">
        <v>5</v>
      </c>
      <c r="J40" s="83">
        <v>1</v>
      </c>
      <c r="K40" s="5">
        <v>2</v>
      </c>
      <c r="L40" s="74"/>
      <c r="M40" s="34">
        <v>1</v>
      </c>
      <c r="N40" s="55"/>
      <c r="O40" s="78"/>
      <c r="P40" s="3"/>
      <c r="Q40" s="3"/>
      <c r="R40" s="3"/>
      <c r="S40" s="20">
        <f t="shared" si="0"/>
        <v>37</v>
      </c>
      <c r="T40" s="20">
        <v>3</v>
      </c>
    </row>
    <row r="41" spans="1:20" x14ac:dyDescent="0.25">
      <c r="A41" s="1" t="s">
        <v>96</v>
      </c>
      <c r="B41" s="1" t="s">
        <v>36</v>
      </c>
      <c r="C41" s="21">
        <v>177977</v>
      </c>
      <c r="D41" s="3">
        <v>2019</v>
      </c>
      <c r="E41" s="6">
        <v>25</v>
      </c>
      <c r="F41" s="3">
        <v>10</v>
      </c>
      <c r="G41" s="3">
        <v>15</v>
      </c>
      <c r="H41" s="60">
        <v>20</v>
      </c>
      <c r="I41" s="64">
        <v>2</v>
      </c>
      <c r="J41" s="83"/>
      <c r="K41" s="5">
        <v>2</v>
      </c>
      <c r="L41" s="74"/>
      <c r="M41" s="34">
        <v>1</v>
      </c>
      <c r="N41" s="55"/>
      <c r="O41" s="78"/>
      <c r="P41" s="3"/>
      <c r="Q41" s="3"/>
      <c r="R41" s="3"/>
      <c r="S41" s="20">
        <f t="shared" si="0"/>
        <v>25</v>
      </c>
      <c r="T41" s="20"/>
    </row>
    <row r="42" spans="1:20" x14ac:dyDescent="0.25">
      <c r="A42" s="32" t="s">
        <v>97</v>
      </c>
      <c r="B42" s="32" t="s">
        <v>37</v>
      </c>
      <c r="C42" s="33">
        <v>64665</v>
      </c>
      <c r="D42" s="34">
        <v>2022</v>
      </c>
      <c r="E42" s="29">
        <v>20</v>
      </c>
      <c r="F42" s="29"/>
      <c r="G42" s="29">
        <v>20</v>
      </c>
      <c r="H42" s="60">
        <v>17</v>
      </c>
      <c r="I42" s="64">
        <v>2</v>
      </c>
      <c r="J42" s="83">
        <v>1</v>
      </c>
      <c r="K42" s="5"/>
      <c r="L42" s="74"/>
      <c r="M42" s="34"/>
      <c r="N42" s="55"/>
      <c r="O42" s="78"/>
      <c r="P42" s="3"/>
      <c r="Q42" s="3"/>
      <c r="R42" s="3"/>
      <c r="S42" s="20">
        <f t="shared" si="0"/>
        <v>20</v>
      </c>
      <c r="T42" s="20"/>
    </row>
    <row r="43" spans="1:20" x14ac:dyDescent="0.25">
      <c r="A43" s="1" t="s">
        <v>98</v>
      </c>
      <c r="B43" s="1" t="s">
        <v>38</v>
      </c>
      <c r="C43" s="21">
        <v>267232</v>
      </c>
      <c r="D43" s="3">
        <v>2020</v>
      </c>
      <c r="E43" s="6">
        <v>35</v>
      </c>
      <c r="F43" s="3">
        <v>18</v>
      </c>
      <c r="G43" s="3">
        <v>17</v>
      </c>
      <c r="H43" s="60">
        <v>25</v>
      </c>
      <c r="I43" s="64">
        <v>5</v>
      </c>
      <c r="J43" s="83">
        <v>1</v>
      </c>
      <c r="K43" s="5">
        <v>1</v>
      </c>
      <c r="L43" s="74"/>
      <c r="M43" s="34">
        <v>2</v>
      </c>
      <c r="N43" s="55">
        <v>1</v>
      </c>
      <c r="O43" s="78"/>
      <c r="P43" s="3"/>
      <c r="Q43" s="3"/>
      <c r="R43" s="3"/>
      <c r="S43" s="20">
        <f t="shared" si="0"/>
        <v>35</v>
      </c>
      <c r="T43" s="20"/>
    </row>
    <row r="44" spans="1:20" x14ac:dyDescent="0.25">
      <c r="A44" s="32" t="s">
        <v>99</v>
      </c>
      <c r="B44" s="32" t="s">
        <v>39</v>
      </c>
      <c r="C44" s="33">
        <v>27933</v>
      </c>
      <c r="D44" s="34">
        <v>2019</v>
      </c>
      <c r="E44" s="29">
        <v>13</v>
      </c>
      <c r="F44" s="29"/>
      <c r="G44" s="29">
        <v>13</v>
      </c>
      <c r="H44" s="60">
        <v>6</v>
      </c>
      <c r="I44" s="64">
        <v>4</v>
      </c>
      <c r="J44" s="83">
        <v>2</v>
      </c>
      <c r="K44" s="5"/>
      <c r="L44" s="74"/>
      <c r="M44" s="34"/>
      <c r="N44" s="55"/>
      <c r="O44" s="78"/>
      <c r="P44" s="29">
        <v>1</v>
      </c>
      <c r="Q44" s="29"/>
      <c r="R44" s="29"/>
      <c r="S44" s="50">
        <f t="shared" si="0"/>
        <v>13</v>
      </c>
      <c r="T44" s="50">
        <v>7</v>
      </c>
    </row>
    <row r="45" spans="1:20" x14ac:dyDescent="0.25">
      <c r="A45" s="1" t="s">
        <v>100</v>
      </c>
      <c r="B45" s="1" t="s">
        <v>40</v>
      </c>
      <c r="C45" s="21">
        <v>223595</v>
      </c>
      <c r="D45" s="3">
        <v>2021</v>
      </c>
      <c r="E45" s="29">
        <v>29</v>
      </c>
      <c r="F45" s="29">
        <v>10</v>
      </c>
      <c r="G45" s="29">
        <v>19</v>
      </c>
      <c r="H45" s="60">
        <v>21</v>
      </c>
      <c r="I45" s="64">
        <v>3</v>
      </c>
      <c r="J45" s="83">
        <v>3</v>
      </c>
      <c r="K45" s="5">
        <v>1</v>
      </c>
      <c r="L45" s="74"/>
      <c r="M45" s="34">
        <v>1</v>
      </c>
      <c r="N45" s="55"/>
      <c r="O45" s="78"/>
      <c r="P45" s="29"/>
      <c r="Q45" s="29"/>
      <c r="R45" s="29"/>
      <c r="S45" s="47">
        <f t="shared" si="0"/>
        <v>29</v>
      </c>
      <c r="T45" s="47">
        <v>1</v>
      </c>
    </row>
    <row r="46" spans="1:20" x14ac:dyDescent="0.25">
      <c r="A46" s="32" t="s">
        <v>101</v>
      </c>
      <c r="B46" s="32" t="s">
        <v>41</v>
      </c>
      <c r="C46" s="33">
        <v>15444</v>
      </c>
      <c r="D46" s="34">
        <v>2019</v>
      </c>
      <c r="E46" s="29">
        <v>12</v>
      </c>
      <c r="F46" s="29"/>
      <c r="G46" s="29">
        <v>12</v>
      </c>
      <c r="H46" s="60">
        <v>4</v>
      </c>
      <c r="I46" s="64">
        <v>1</v>
      </c>
      <c r="J46" s="83">
        <v>5</v>
      </c>
      <c r="K46" s="5"/>
      <c r="L46" s="74"/>
      <c r="M46" s="34"/>
      <c r="N46" s="55"/>
      <c r="O46" s="78"/>
      <c r="P46" s="29">
        <v>2</v>
      </c>
      <c r="Q46" s="29"/>
      <c r="R46" s="29"/>
      <c r="S46" s="47">
        <f t="shared" si="0"/>
        <v>12</v>
      </c>
      <c r="T46" s="47">
        <v>3</v>
      </c>
    </row>
    <row r="47" spans="1:20" x14ac:dyDescent="0.25">
      <c r="A47" s="1" t="s">
        <v>102</v>
      </c>
      <c r="B47" s="1" t="s">
        <v>42</v>
      </c>
      <c r="C47" s="21">
        <v>215195</v>
      </c>
      <c r="D47" s="3">
        <v>2019</v>
      </c>
      <c r="E47" s="6">
        <v>30</v>
      </c>
      <c r="F47" s="3">
        <v>10</v>
      </c>
      <c r="G47" s="3">
        <v>20</v>
      </c>
      <c r="H47" s="60">
        <v>15</v>
      </c>
      <c r="I47" s="64">
        <v>3</v>
      </c>
      <c r="J47" s="83">
        <v>2</v>
      </c>
      <c r="K47" s="5">
        <v>2</v>
      </c>
      <c r="L47" s="74"/>
      <c r="M47" s="34">
        <v>2</v>
      </c>
      <c r="N47" s="55"/>
      <c r="O47" s="78"/>
      <c r="P47" s="3">
        <v>6</v>
      </c>
      <c r="Q47" s="3"/>
      <c r="R47" s="3"/>
      <c r="S47" s="20">
        <f t="shared" si="0"/>
        <v>30</v>
      </c>
      <c r="T47" s="20"/>
    </row>
    <row r="48" spans="1:20" x14ac:dyDescent="0.25">
      <c r="A48" s="1" t="s">
        <v>103</v>
      </c>
      <c r="B48" s="1" t="s">
        <v>43</v>
      </c>
      <c r="C48" s="21">
        <v>73873</v>
      </c>
      <c r="D48" s="3">
        <v>2019</v>
      </c>
      <c r="E48" s="6">
        <v>24</v>
      </c>
      <c r="F48" s="3"/>
      <c r="G48" s="3">
        <v>24</v>
      </c>
      <c r="H48" s="60">
        <v>19</v>
      </c>
      <c r="I48" s="64">
        <v>1</v>
      </c>
      <c r="J48" s="83">
        <v>2</v>
      </c>
      <c r="K48" s="5"/>
      <c r="L48" s="74"/>
      <c r="M48" s="34"/>
      <c r="N48" s="55"/>
      <c r="O48" s="78"/>
      <c r="P48" s="3">
        <v>2</v>
      </c>
      <c r="Q48" s="3"/>
      <c r="R48" s="3"/>
      <c r="S48" s="20">
        <f t="shared" si="0"/>
        <v>24</v>
      </c>
      <c r="T48" s="20">
        <v>1</v>
      </c>
    </row>
    <row r="49" spans="1:20" x14ac:dyDescent="0.25">
      <c r="A49" s="27" t="s">
        <v>104</v>
      </c>
      <c r="B49" s="27" t="s">
        <v>44</v>
      </c>
      <c r="C49" s="28">
        <v>51547</v>
      </c>
      <c r="D49" s="29">
        <v>2022</v>
      </c>
      <c r="E49" s="29">
        <v>21</v>
      </c>
      <c r="F49" s="29">
        <v>11</v>
      </c>
      <c r="G49" s="29">
        <v>10</v>
      </c>
      <c r="H49" s="60">
        <v>17</v>
      </c>
      <c r="I49" s="64"/>
      <c r="J49" s="83">
        <v>1</v>
      </c>
      <c r="K49" s="5">
        <v>1</v>
      </c>
      <c r="L49" s="74"/>
      <c r="M49" s="34">
        <v>1</v>
      </c>
      <c r="N49" s="55"/>
      <c r="O49" s="78"/>
      <c r="P49" s="3"/>
      <c r="Q49" s="64">
        <v>1</v>
      </c>
      <c r="R49" s="64" t="s">
        <v>127</v>
      </c>
      <c r="S49" s="20">
        <f t="shared" si="0"/>
        <v>21</v>
      </c>
      <c r="T49" s="20"/>
    </row>
    <row r="50" spans="1:20" x14ac:dyDescent="0.25">
      <c r="A50" s="1" t="s">
        <v>105</v>
      </c>
      <c r="B50" s="1" t="s">
        <v>45</v>
      </c>
      <c r="C50" s="21">
        <v>187230</v>
      </c>
      <c r="D50" s="3">
        <v>2019</v>
      </c>
      <c r="E50" s="6">
        <v>30</v>
      </c>
      <c r="F50" s="3">
        <v>10</v>
      </c>
      <c r="G50" s="3">
        <v>20</v>
      </c>
      <c r="H50" s="60">
        <v>13</v>
      </c>
      <c r="I50" s="64">
        <v>2</v>
      </c>
      <c r="J50" s="83">
        <v>3</v>
      </c>
      <c r="K50" s="5">
        <v>1</v>
      </c>
      <c r="L50" s="74"/>
      <c r="M50" s="34">
        <v>1</v>
      </c>
      <c r="N50" s="55">
        <v>1</v>
      </c>
      <c r="O50" s="78">
        <v>1</v>
      </c>
      <c r="P50" s="3">
        <v>8</v>
      </c>
      <c r="Q50" s="3"/>
      <c r="R50" s="3"/>
      <c r="S50" s="20">
        <f t="shared" si="0"/>
        <v>30</v>
      </c>
      <c r="T50" s="20"/>
    </row>
    <row r="51" spans="1:20" x14ac:dyDescent="0.25">
      <c r="A51" s="27" t="s">
        <v>106</v>
      </c>
      <c r="B51" s="27" t="s">
        <v>46</v>
      </c>
      <c r="C51" s="28">
        <v>17980</v>
      </c>
      <c r="D51" s="29">
        <v>2022</v>
      </c>
      <c r="E51" s="29">
        <v>15</v>
      </c>
      <c r="F51" s="29"/>
      <c r="G51" s="29">
        <v>15</v>
      </c>
      <c r="H51" s="60">
        <v>14</v>
      </c>
      <c r="I51" s="64"/>
      <c r="J51" s="83"/>
      <c r="K51" s="5">
        <v>1</v>
      </c>
      <c r="L51" s="74"/>
      <c r="M51" s="34"/>
      <c r="N51" s="55"/>
      <c r="O51" s="78"/>
      <c r="P51" s="3"/>
      <c r="Q51" s="3"/>
      <c r="R51" s="3"/>
      <c r="S51" s="20">
        <f t="shared" si="0"/>
        <v>15</v>
      </c>
      <c r="T51" s="20"/>
    </row>
    <row r="52" spans="1:20" x14ac:dyDescent="0.25">
      <c r="A52" s="32" t="s">
        <v>107</v>
      </c>
      <c r="B52" s="32" t="s">
        <v>47</v>
      </c>
      <c r="C52" s="33">
        <v>136654</v>
      </c>
      <c r="D52" s="34">
        <v>2019</v>
      </c>
      <c r="E52" s="6">
        <v>30</v>
      </c>
      <c r="F52" s="3"/>
      <c r="G52" s="3">
        <v>30</v>
      </c>
      <c r="H52" s="60">
        <v>25</v>
      </c>
      <c r="I52" s="64">
        <v>1</v>
      </c>
      <c r="J52" s="83"/>
      <c r="K52" s="5">
        <v>3</v>
      </c>
      <c r="L52" s="74"/>
      <c r="M52" s="34"/>
      <c r="N52" s="55"/>
      <c r="O52" s="78"/>
      <c r="P52" s="3">
        <v>1</v>
      </c>
      <c r="Q52" s="3"/>
      <c r="R52" s="3"/>
      <c r="S52" s="20">
        <f t="shared" si="0"/>
        <v>30</v>
      </c>
      <c r="T52" s="20"/>
    </row>
    <row r="53" spans="1:20" x14ac:dyDescent="0.25">
      <c r="A53" s="1" t="s">
        <v>108</v>
      </c>
      <c r="B53" s="1" t="s">
        <v>48</v>
      </c>
      <c r="C53" s="21">
        <v>111600</v>
      </c>
      <c r="D53" s="3">
        <v>2019</v>
      </c>
      <c r="E53" s="6">
        <v>25</v>
      </c>
      <c r="F53" s="3">
        <v>10</v>
      </c>
      <c r="G53" s="3">
        <v>15</v>
      </c>
      <c r="H53" s="60">
        <v>18</v>
      </c>
      <c r="I53" s="64">
        <v>2</v>
      </c>
      <c r="J53" s="83">
        <v>2</v>
      </c>
      <c r="K53" s="5">
        <v>1</v>
      </c>
      <c r="L53" s="74"/>
      <c r="M53" s="34">
        <v>1</v>
      </c>
      <c r="N53" s="55"/>
      <c r="O53" s="78"/>
      <c r="P53" s="3"/>
      <c r="Q53" s="81">
        <v>1</v>
      </c>
      <c r="R53" s="81" t="s">
        <v>128</v>
      </c>
      <c r="S53" s="20">
        <f t="shared" si="0"/>
        <v>25</v>
      </c>
      <c r="T53" s="20"/>
    </row>
    <row r="54" spans="1:20" x14ac:dyDescent="0.25">
      <c r="A54" s="27" t="s">
        <v>109</v>
      </c>
      <c r="B54" s="27" t="s">
        <v>49</v>
      </c>
      <c r="C54" s="28">
        <v>86489</v>
      </c>
      <c r="D54" s="29">
        <v>2022</v>
      </c>
      <c r="E54" s="29">
        <v>25</v>
      </c>
      <c r="F54" s="29"/>
      <c r="G54" s="29">
        <v>25</v>
      </c>
      <c r="H54" s="60">
        <v>23</v>
      </c>
      <c r="I54" s="64">
        <v>1</v>
      </c>
      <c r="J54" s="83">
        <v>1</v>
      </c>
      <c r="K54" s="5"/>
      <c r="L54" s="74"/>
      <c r="M54" s="34"/>
      <c r="N54" s="55"/>
      <c r="O54" s="78"/>
      <c r="P54" s="3"/>
      <c r="Q54" s="3"/>
      <c r="R54" s="3"/>
      <c r="S54" s="20">
        <f t="shared" si="0"/>
        <v>25</v>
      </c>
      <c r="T54" s="20"/>
    </row>
    <row r="55" spans="1:20" x14ac:dyDescent="0.25">
      <c r="A55" s="4" t="s">
        <v>110</v>
      </c>
      <c r="B55" s="4" t="s">
        <v>50</v>
      </c>
      <c r="C55" s="22">
        <v>36506</v>
      </c>
      <c r="D55" s="5">
        <v>2018</v>
      </c>
      <c r="E55" s="6">
        <v>24</v>
      </c>
      <c r="F55" s="3">
        <v>12</v>
      </c>
      <c r="G55" s="3">
        <v>12</v>
      </c>
      <c r="H55" s="60">
        <v>10</v>
      </c>
      <c r="I55" s="64">
        <v>5</v>
      </c>
      <c r="J55" s="83">
        <v>1</v>
      </c>
      <c r="K55" s="5">
        <v>1</v>
      </c>
      <c r="L55" s="74"/>
      <c r="M55" s="34">
        <v>1</v>
      </c>
      <c r="N55" s="55"/>
      <c r="O55" s="78"/>
      <c r="P55" s="3">
        <v>6</v>
      </c>
      <c r="Q55" s="3"/>
      <c r="R55" s="3"/>
      <c r="S55" s="20">
        <f t="shared" si="0"/>
        <v>24</v>
      </c>
      <c r="T55" s="20">
        <v>1</v>
      </c>
    </row>
    <row r="56" spans="1:20" x14ac:dyDescent="0.25">
      <c r="A56" s="1" t="s">
        <v>111</v>
      </c>
      <c r="B56" s="1" t="s">
        <v>51</v>
      </c>
      <c r="C56" s="21">
        <v>44875</v>
      </c>
      <c r="D56" s="3">
        <v>2020</v>
      </c>
      <c r="E56" s="6">
        <v>19</v>
      </c>
      <c r="F56" s="3"/>
      <c r="G56" s="3">
        <v>19</v>
      </c>
      <c r="H56" s="60">
        <v>4</v>
      </c>
      <c r="I56" s="64">
        <v>12</v>
      </c>
      <c r="J56" s="83">
        <v>1</v>
      </c>
      <c r="K56" s="5"/>
      <c r="L56" s="74"/>
      <c r="M56" s="34"/>
      <c r="N56" s="55"/>
      <c r="O56" s="78"/>
      <c r="P56" s="3">
        <v>2</v>
      </c>
      <c r="Q56" s="3"/>
      <c r="R56" s="3"/>
      <c r="S56" s="20">
        <f t="shared" si="0"/>
        <v>19</v>
      </c>
      <c r="T56" s="20">
        <v>1</v>
      </c>
    </row>
    <row r="57" spans="1:20" x14ac:dyDescent="0.25">
      <c r="A57" s="1" t="s">
        <v>112</v>
      </c>
      <c r="B57" s="1" t="s">
        <v>52</v>
      </c>
      <c r="C57" s="21">
        <v>206809</v>
      </c>
      <c r="D57" s="3">
        <v>2021</v>
      </c>
      <c r="E57" s="6">
        <v>25</v>
      </c>
      <c r="F57" s="3"/>
      <c r="G57" s="3">
        <v>25</v>
      </c>
      <c r="H57" s="60">
        <v>23</v>
      </c>
      <c r="I57" s="64">
        <v>1</v>
      </c>
      <c r="J57" s="83">
        <v>1</v>
      </c>
      <c r="K57" s="5"/>
      <c r="L57" s="74"/>
      <c r="M57" s="34"/>
      <c r="N57" s="55"/>
      <c r="O57" s="78"/>
      <c r="P57" s="3"/>
      <c r="Q57" s="3"/>
      <c r="R57" s="3"/>
      <c r="S57" s="20">
        <f t="shared" si="0"/>
        <v>25</v>
      </c>
      <c r="T57" s="20"/>
    </row>
    <row r="58" spans="1:20" x14ac:dyDescent="0.25">
      <c r="A58" s="4" t="s">
        <v>113</v>
      </c>
      <c r="B58" s="4" t="s">
        <v>53</v>
      </c>
      <c r="C58" s="22">
        <v>16859</v>
      </c>
      <c r="D58" s="5">
        <v>2018</v>
      </c>
      <c r="E58" s="6">
        <v>15</v>
      </c>
      <c r="F58" s="3"/>
      <c r="G58" s="3">
        <v>15</v>
      </c>
      <c r="H58" s="60">
        <v>5</v>
      </c>
      <c r="I58" s="64">
        <v>1</v>
      </c>
      <c r="J58" s="83">
        <v>1</v>
      </c>
      <c r="K58" s="5"/>
      <c r="L58" s="74"/>
      <c r="M58" s="34"/>
      <c r="N58" s="55"/>
      <c r="O58" s="78"/>
      <c r="P58" s="3">
        <v>8</v>
      </c>
      <c r="Q58" s="3"/>
      <c r="R58" s="3"/>
      <c r="S58" s="20">
        <f t="shared" si="0"/>
        <v>15</v>
      </c>
      <c r="T58" s="20"/>
    </row>
    <row r="59" spans="1:20" x14ac:dyDescent="0.25">
      <c r="A59" s="27" t="s">
        <v>114</v>
      </c>
      <c r="B59" s="27" t="s">
        <v>54</v>
      </c>
      <c r="C59" s="28">
        <v>107681</v>
      </c>
      <c r="D59" s="29">
        <v>2022</v>
      </c>
      <c r="E59" s="29">
        <v>25</v>
      </c>
      <c r="F59" s="29"/>
      <c r="G59" s="29">
        <v>25</v>
      </c>
      <c r="H59" s="60">
        <v>19</v>
      </c>
      <c r="I59" s="64">
        <v>1</v>
      </c>
      <c r="J59" s="83">
        <v>1</v>
      </c>
      <c r="K59" s="5"/>
      <c r="L59" s="74"/>
      <c r="M59" s="34">
        <v>1</v>
      </c>
      <c r="N59" s="55"/>
      <c r="O59" s="78">
        <v>1</v>
      </c>
      <c r="P59" s="3">
        <v>2</v>
      </c>
      <c r="Q59" s="3"/>
      <c r="R59" s="3"/>
      <c r="S59" s="20">
        <f t="shared" si="0"/>
        <v>25</v>
      </c>
      <c r="T59" s="20"/>
    </row>
    <row r="60" spans="1:20" x14ac:dyDescent="0.25">
      <c r="A60" s="1" t="s">
        <v>115</v>
      </c>
      <c r="B60" s="1" t="s">
        <v>55</v>
      </c>
      <c r="C60" s="21">
        <v>67567</v>
      </c>
      <c r="D60" s="3">
        <v>2020</v>
      </c>
      <c r="E60" s="6">
        <v>23</v>
      </c>
      <c r="F60" s="3">
        <v>10</v>
      </c>
      <c r="G60" s="3">
        <v>13</v>
      </c>
      <c r="H60" s="60">
        <v>19</v>
      </c>
      <c r="I60" s="64">
        <v>1</v>
      </c>
      <c r="J60" s="83">
        <v>1</v>
      </c>
      <c r="K60" s="5">
        <v>1</v>
      </c>
      <c r="L60" s="74"/>
      <c r="M60" s="34">
        <v>1</v>
      </c>
      <c r="N60" s="55"/>
      <c r="O60" s="78"/>
      <c r="P60" s="3"/>
      <c r="Q60" s="3"/>
      <c r="R60" s="3"/>
      <c r="S60" s="20">
        <f t="shared" si="0"/>
        <v>23</v>
      </c>
      <c r="T60" s="20">
        <v>1</v>
      </c>
    </row>
    <row r="61" spans="1:20" x14ac:dyDescent="0.25">
      <c r="A61" s="27" t="s">
        <v>116</v>
      </c>
      <c r="B61" s="27" t="s">
        <v>56</v>
      </c>
      <c r="C61" s="28">
        <v>18953</v>
      </c>
      <c r="D61" s="29">
        <v>2022</v>
      </c>
      <c r="E61" s="29">
        <v>15</v>
      </c>
      <c r="F61" s="29"/>
      <c r="G61" s="29">
        <v>15</v>
      </c>
      <c r="H61" s="60">
        <v>15</v>
      </c>
      <c r="I61" s="64"/>
      <c r="J61" s="83"/>
      <c r="K61" s="5"/>
      <c r="L61" s="74"/>
      <c r="M61" s="34"/>
      <c r="N61" s="55"/>
      <c r="O61" s="78"/>
      <c r="P61" s="3"/>
      <c r="Q61" s="3"/>
      <c r="R61" s="3"/>
      <c r="S61" s="20">
        <f t="shared" si="0"/>
        <v>15</v>
      </c>
      <c r="T61" s="20"/>
    </row>
    <row r="62" spans="1:20" x14ac:dyDescent="0.25">
      <c r="A62" s="1" t="s">
        <v>117</v>
      </c>
      <c r="B62" s="1" t="s">
        <v>57</v>
      </c>
      <c r="C62" s="21">
        <v>158505</v>
      </c>
      <c r="D62" s="3">
        <v>2019</v>
      </c>
      <c r="E62" s="6">
        <v>25</v>
      </c>
      <c r="F62" s="3">
        <v>10</v>
      </c>
      <c r="G62" s="3">
        <v>15</v>
      </c>
      <c r="H62" s="60">
        <v>7</v>
      </c>
      <c r="I62" s="64">
        <v>10</v>
      </c>
      <c r="J62" s="83">
        <v>4</v>
      </c>
      <c r="K62" s="5">
        <v>2</v>
      </c>
      <c r="L62" s="74"/>
      <c r="M62" s="34"/>
      <c r="N62" s="55"/>
      <c r="O62" s="78">
        <v>2</v>
      </c>
      <c r="P62" s="3"/>
      <c r="Q62" s="3"/>
      <c r="R62" s="3"/>
      <c r="S62" s="20">
        <f t="shared" si="0"/>
        <v>25</v>
      </c>
      <c r="T62" s="20"/>
    </row>
    <row r="63" spans="1:20" x14ac:dyDescent="0.25">
      <c r="A63" s="32" t="s">
        <v>118</v>
      </c>
      <c r="B63" s="32" t="s">
        <v>58</v>
      </c>
      <c r="C63" s="33">
        <v>17366</v>
      </c>
      <c r="D63" s="34">
        <v>2022</v>
      </c>
      <c r="E63" s="29">
        <v>13</v>
      </c>
      <c r="F63" s="29"/>
      <c r="G63" s="29">
        <v>13</v>
      </c>
      <c r="H63" s="60">
        <v>10</v>
      </c>
      <c r="I63" s="64">
        <v>2</v>
      </c>
      <c r="J63" s="83"/>
      <c r="K63" s="5">
        <v>1</v>
      </c>
      <c r="L63" s="74"/>
      <c r="M63" s="34"/>
      <c r="N63" s="55"/>
      <c r="O63" s="78"/>
      <c r="P63" s="3"/>
      <c r="Q63" s="3"/>
      <c r="R63" s="3"/>
      <c r="S63" s="20">
        <f t="shared" si="0"/>
        <v>13</v>
      </c>
      <c r="T63" s="20">
        <v>2</v>
      </c>
    </row>
    <row r="64" spans="1:20" x14ac:dyDescent="0.25">
      <c r="A64" s="1" t="s">
        <v>119</v>
      </c>
      <c r="B64" s="1" t="s">
        <v>59</v>
      </c>
      <c r="C64" s="21">
        <v>118688</v>
      </c>
      <c r="D64" s="3">
        <v>2020</v>
      </c>
      <c r="E64" s="6">
        <v>25</v>
      </c>
      <c r="F64" s="3">
        <v>25</v>
      </c>
      <c r="G64" s="3"/>
      <c r="H64" s="60">
        <v>17</v>
      </c>
      <c r="I64" s="64">
        <v>3</v>
      </c>
      <c r="J64" s="83">
        <v>2</v>
      </c>
      <c r="K64" s="5">
        <v>1</v>
      </c>
      <c r="L64" s="74"/>
      <c r="M64" s="34"/>
      <c r="N64" s="55"/>
      <c r="O64" s="78"/>
      <c r="P64" s="3"/>
      <c r="Q64" s="81">
        <v>2</v>
      </c>
      <c r="R64" s="81" t="s">
        <v>128</v>
      </c>
      <c r="S64" s="20">
        <f t="shared" si="0"/>
        <v>25</v>
      </c>
      <c r="T64" s="20"/>
    </row>
    <row r="65" spans="1:20" x14ac:dyDescent="0.25">
      <c r="A65" s="1"/>
      <c r="B65" s="1"/>
      <c r="C65" s="21"/>
      <c r="D65" s="3"/>
      <c r="E65" s="6"/>
      <c r="F65" s="3"/>
      <c r="G65" s="3"/>
      <c r="H65" s="60"/>
      <c r="I65" s="64"/>
      <c r="J65" s="83"/>
      <c r="K65" s="5"/>
      <c r="L65" s="74"/>
      <c r="M65" s="34"/>
      <c r="N65" s="55"/>
      <c r="O65" s="78"/>
      <c r="P65" s="3"/>
      <c r="Q65" s="3"/>
      <c r="R65" s="3"/>
      <c r="S65" s="20"/>
      <c r="T65" s="20"/>
    </row>
    <row r="66" spans="1:20" x14ac:dyDescent="0.25">
      <c r="A66" s="10"/>
      <c r="B66" s="11" t="s">
        <v>133</v>
      </c>
      <c r="C66" s="23">
        <f>SUM(C5:C64)</f>
        <v>6017178</v>
      </c>
      <c r="D66" s="14"/>
      <c r="E66" s="31">
        <f t="shared" ref="E66:Q66" si="1">SUM(E5:E64)</f>
        <v>1346</v>
      </c>
      <c r="F66" s="31">
        <f t="shared" si="1"/>
        <v>383</v>
      </c>
      <c r="G66" s="31">
        <f t="shared" si="1"/>
        <v>963</v>
      </c>
      <c r="H66" s="61">
        <f t="shared" si="1"/>
        <v>878</v>
      </c>
      <c r="I66" s="65">
        <f t="shared" si="1"/>
        <v>157</v>
      </c>
      <c r="J66" s="84">
        <f t="shared" si="1"/>
        <v>88</v>
      </c>
      <c r="K66" s="71">
        <f t="shared" si="1"/>
        <v>60</v>
      </c>
      <c r="L66" s="75">
        <f t="shared" si="1"/>
        <v>3</v>
      </c>
      <c r="M66" s="68">
        <f t="shared" si="1"/>
        <v>29</v>
      </c>
      <c r="N66" s="56">
        <f t="shared" si="1"/>
        <v>7</v>
      </c>
      <c r="O66" s="79">
        <f t="shared" si="1"/>
        <v>7</v>
      </c>
      <c r="P66" s="14">
        <f t="shared" si="1"/>
        <v>111</v>
      </c>
      <c r="Q66" s="14">
        <f t="shared" si="1"/>
        <v>6</v>
      </c>
      <c r="R66" s="14"/>
      <c r="S66" s="14">
        <f t="shared" si="0"/>
        <v>1346</v>
      </c>
      <c r="T66" s="14">
        <f>SUM(T5:T64)</f>
        <v>39</v>
      </c>
    </row>
    <row r="67" spans="1:20" x14ac:dyDescent="0.25">
      <c r="A67" s="10"/>
      <c r="B67" s="11"/>
      <c r="C67" s="23"/>
      <c r="D67" s="14"/>
      <c r="E67" s="31"/>
      <c r="F67" s="31"/>
      <c r="G67" s="31"/>
      <c r="H67" s="61"/>
      <c r="I67" s="65"/>
      <c r="J67" s="84"/>
      <c r="K67" s="71"/>
      <c r="L67" s="75"/>
      <c r="M67" s="68"/>
      <c r="N67" s="56"/>
      <c r="O67" s="79"/>
      <c r="P67" s="14"/>
      <c r="Q67" s="14"/>
      <c r="R67" s="14"/>
      <c r="S67" s="14"/>
      <c r="T67" s="14"/>
    </row>
    <row r="68" spans="1:20" x14ac:dyDescent="0.25">
      <c r="A68" s="10"/>
      <c r="B68" s="11"/>
      <c r="C68" s="23"/>
      <c r="D68" s="14"/>
      <c r="E68" s="31"/>
      <c r="F68" s="43" t="s">
        <v>142</v>
      </c>
      <c r="G68" s="45"/>
      <c r="H68" s="62">
        <f>H66/1355</f>
        <v>0.64797047970479704</v>
      </c>
      <c r="I68" s="66">
        <f t="shared" ref="I68:Q68" si="2">I66/1355</f>
        <v>0.11586715867158671</v>
      </c>
      <c r="J68" s="85">
        <f t="shared" si="2"/>
        <v>6.494464944649446E-2</v>
      </c>
      <c r="K68" s="72">
        <f t="shared" si="2"/>
        <v>4.4280442804428041E-2</v>
      </c>
      <c r="L68" s="76">
        <f t="shared" si="2"/>
        <v>2.2140221402214021E-3</v>
      </c>
      <c r="M68" s="69">
        <f t="shared" si="2"/>
        <v>2.1402214022140223E-2</v>
      </c>
      <c r="N68" s="57">
        <f t="shared" si="2"/>
        <v>5.1660516605166054E-3</v>
      </c>
      <c r="O68" s="80">
        <f t="shared" si="2"/>
        <v>5.1660516605166054E-3</v>
      </c>
      <c r="P68" s="44">
        <f t="shared" si="2"/>
        <v>8.1918819188191883E-2</v>
      </c>
      <c r="Q68" s="44">
        <f t="shared" si="2"/>
        <v>4.4280442804428043E-3</v>
      </c>
      <c r="R68" s="14"/>
      <c r="S68" s="14"/>
      <c r="T68" s="14"/>
    </row>
    <row r="69" spans="1:20" x14ac:dyDescent="0.25">
      <c r="A69" s="40"/>
      <c r="D69" s="41"/>
      <c r="E69" s="42"/>
      <c r="F69" s="41"/>
      <c r="G69" s="41"/>
      <c r="H69" s="60" t="s">
        <v>121</v>
      </c>
      <c r="I69" s="64" t="s">
        <v>144</v>
      </c>
      <c r="J69" s="83" t="s">
        <v>122</v>
      </c>
      <c r="K69" s="5" t="s">
        <v>131</v>
      </c>
      <c r="L69" s="74" t="s">
        <v>123</v>
      </c>
      <c r="M69" s="34" t="s">
        <v>126</v>
      </c>
      <c r="N69" s="55" t="s">
        <v>130</v>
      </c>
      <c r="O69" s="78" t="s">
        <v>132</v>
      </c>
      <c r="P69" s="42"/>
      <c r="Q69" s="41"/>
      <c r="R69" s="26"/>
      <c r="S69" s="26"/>
      <c r="T69" s="9"/>
    </row>
    <row r="70" spans="1:20" x14ac:dyDescent="0.25">
      <c r="B70" s="86"/>
      <c r="C70" s="87" t="s">
        <v>148</v>
      </c>
      <c r="D70" s="36">
        <v>7.0000000000000007E-2</v>
      </c>
      <c r="E70" s="37">
        <v>97</v>
      </c>
      <c r="G70" s="49" t="s">
        <v>129</v>
      </c>
      <c r="H70" s="61">
        <v>60</v>
      </c>
      <c r="I70" s="65">
        <v>50</v>
      </c>
      <c r="J70" s="84">
        <v>42</v>
      </c>
      <c r="K70" s="71">
        <v>39</v>
      </c>
      <c r="L70" s="75">
        <v>3</v>
      </c>
      <c r="M70" s="68">
        <v>18</v>
      </c>
      <c r="N70" s="56">
        <v>5</v>
      </c>
      <c r="O70" s="79">
        <v>5</v>
      </c>
      <c r="P70" s="9"/>
      <c r="Q70" s="9"/>
      <c r="R70" s="9"/>
      <c r="S70" s="9"/>
      <c r="T70" s="9"/>
    </row>
    <row r="71" spans="1:20" x14ac:dyDescent="0.25">
      <c r="D71" s="7"/>
      <c r="E71" s="12"/>
      <c r="G71" s="38" t="s">
        <v>141</v>
      </c>
      <c r="H71" s="39">
        <v>45</v>
      </c>
    </row>
  </sheetData>
  <sortState ref="A2:F61">
    <sortCondition ref="B2:B61"/>
  </sortState>
  <pageMargins left="0.7" right="0.7" top="0.75" bottom="0.75" header="0.3" footer="0.3"/>
  <pageSetup paperSize="9" orientation="landscape" r:id="rId1"/>
  <ignoredErrors>
    <ignoredError sqref="S5:S46 S47:S64" formulaRange="1"/>
    <ignoredError sqref="S66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2023-05-21T07:27:45Z</dcterms:modified>
</cp:coreProperties>
</file>